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20" activeTab="1"/>
  </bookViews>
  <sheets>
    <sheet name="SAŽETAK" sheetId="1" r:id="rId1"/>
    <sheet name=" Račun prihoda i rashoda" sheetId="2" r:id="rId2"/>
    <sheet name="Rashodi prema funkcijskoj kl" sheetId="3" r:id="rId3"/>
    <sheet name="Račun financiranja" sheetId="4" r:id="rId4"/>
    <sheet name="POSEBNI DIO" sheetId="5" r:id="rId5"/>
    <sheet name="." sheetId="6" r:id="rId6"/>
  </sheets>
  <definedNames/>
  <calcPr fullCalcOnLoad="1"/>
</workbook>
</file>

<file path=xl/sharedStrings.xml><?xml version="1.0" encoding="utf-8"?>
<sst xmlns="http://schemas.openxmlformats.org/spreadsheetml/2006/main" count="156" uniqueCount="75">
  <si>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</si>
  <si>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</si>
  <si>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</si>
  <si>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</si>
  <si>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</si>
  <si>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</si>
  <si>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</si>
  <si>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</si>
  <si>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</si>
  <si>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</si>
  <si>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</si>
  <si>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</si>
  <si>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</si>
  <si>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</si>
  <si>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</si>
  <si>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</si>
  <si>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</si>
  <si>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</si>
  <si>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</si>
  <si>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</si>
  <si>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</si>
  <si>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</si>
  <si>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</si>
  <si>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</si>
  <si>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</si>
  <si>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</si>
  <si>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</si>
  <si>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</si>
  <si>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</si>
  <si>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</si>
  <si>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</si>
  <si>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</si>
  <si>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</si>
  <si>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</si>
  <si>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</si>
  <si>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</si>
  <si>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</si>
  <si>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</si>
  <si>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</si>
  <si>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</si>
  <si>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</si>
  <si>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Plan za 2023.</t>
  </si>
  <si>
    <t>Pomoći iz inozemstva i od subjekata unutar općeg proračuna</t>
  </si>
  <si>
    <t>Prihodi iz nadležnog proračuna i od HZZO-a temeljem ugovornih obveza</t>
  </si>
  <si>
    <t>Ostale pomoći</t>
  </si>
  <si>
    <t>C) PRENESENI VIŠAK ILI PRENESENI MANJAK I VIŠEGODIŠNJI PLAN URAVNOTEŽENJA</t>
  </si>
  <si>
    <t>Naziv</t>
  </si>
  <si>
    <t>09 Obrazovanje</t>
  </si>
  <si>
    <t>091 Preškolsko obrazovanje</t>
  </si>
  <si>
    <t>0911 Predškolsko obrazovanje</t>
  </si>
  <si>
    <t>PROGRAM 0101</t>
  </si>
  <si>
    <t>Aktivnost A100001</t>
  </si>
  <si>
    <t>Dječji vrtić Osmjeh</t>
  </si>
  <si>
    <t>Financijski rashodi</t>
  </si>
  <si>
    <t>VIŠAK KORIŠTEN ZA POKRIĆE RASHODA</t>
  </si>
  <si>
    <t>Vlastiti izvori</t>
  </si>
  <si>
    <t>Višak prihoda poslovanja</t>
  </si>
  <si>
    <t>Prihodi od upravnih i adminis-
trativnih pristojbi, pristojbi po
posebnim propisima i naknada</t>
  </si>
  <si>
    <t>Prihodi za posebne namjene</t>
  </si>
  <si>
    <t>Prihodi za posebne namjene - višak</t>
  </si>
  <si>
    <t>UKUPNO PRIHODI</t>
  </si>
  <si>
    <t>Ukupno prihodi</t>
  </si>
  <si>
    <t>Predškolski odgoj i obrazovanje</t>
  </si>
  <si>
    <t>Izvor financiranja 11</t>
  </si>
  <si>
    <t>Izvor financiranja 41</t>
  </si>
  <si>
    <t>Izvor financiranja 52</t>
  </si>
  <si>
    <t>Izvor financiranja 94</t>
  </si>
  <si>
    <t>MANJAK POKRIVEN TEKUĆIM PRIHODIMA</t>
  </si>
  <si>
    <t>Manjak prihoda poslovanja</t>
  </si>
  <si>
    <t>UKUPNO RASHODI</t>
  </si>
  <si>
    <t>Ukupno rashodi</t>
  </si>
  <si>
    <t>Promjena iznos</t>
  </si>
  <si>
    <t>Promjena postotak</t>
  </si>
  <si>
    <t>Novi iznos</t>
  </si>
  <si>
    <t>I. IZMJENE I DOPUNE FINANCIJSKOG PLANA 
DJEČJEG VRTIĆA "OSMJEH" ZA 2023. GODINU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</si>
</sst>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  <numFmt numFmtId="167" formatCode="#,##0;[Red]#,##0"/>
  </numFmts>
  <fonts count="6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62"/>
      <name val="Arial"/>
      <family val="2"/>
    </font>
    <font>
      <i/>
      <sz val="11"/>
      <color indexed="8"/>
      <name val="Calibri"/>
      <family val="2"/>
    </font>
    <font>
      <b/>
      <i/>
      <sz val="10"/>
      <color indexed="62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4" tint="-0.4999699890613556"/>
      <name val="Arial"/>
      <family val="2"/>
    </font>
    <font>
      <i/>
      <sz val="11"/>
      <color theme="1"/>
      <name val="Calibri"/>
      <family val="2"/>
    </font>
    <font>
      <b/>
      <i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 applyProtection="1">
      <alignment horizontal="right" wrapText="1"/>
      <protection/>
    </xf>
    <xf numFmtId="0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quotePrefix="1">
      <alignment horizontal="left" vertical="center"/>
    </xf>
    <xf numFmtId="0" fontId="9" fillId="33" borderId="10" xfId="0" applyFont="1" applyFill="1" applyBorder="1" applyAlignment="1" quotePrefix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NumberFormat="1" applyFont="1" applyFill="1" applyBorder="1" applyAlignment="1" applyProtection="1">
      <alignment horizontal="left" vertical="center"/>
      <protection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 quotePrefix="1">
      <alignment horizontal="left" vertical="center" wrapText="1"/>
    </xf>
    <xf numFmtId="0" fontId="6" fillId="0" borderId="0" xfId="0" applyNumberFormat="1" applyFont="1" applyFill="1" applyBorder="1" applyAlignment="1" applyProtection="1" quotePrefix="1">
      <alignment horizontal="left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Border="1" applyAlignment="1">
      <alignment horizontal="right"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vertical="center" wrapText="1"/>
      <protection/>
    </xf>
    <xf numFmtId="0" fontId="8" fillId="33" borderId="10" xfId="0" applyNumberFormat="1" applyFont="1" applyFill="1" applyBorder="1" applyAlignment="1" applyProtection="1">
      <alignment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5" fillId="33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quotePrefix="1">
      <alignment horizontal="left" wrapText="1"/>
    </xf>
    <xf numFmtId="0" fontId="5" fillId="0" borderId="14" xfId="0" applyFont="1" applyBorder="1" applyAlignment="1" quotePrefix="1">
      <alignment horizontal="left" wrapText="1"/>
    </xf>
    <xf numFmtId="0" fontId="5" fillId="0" borderId="14" xfId="0" applyFont="1" applyBorder="1" applyAlignment="1" quotePrefix="1">
      <alignment horizontal="center" wrapText="1"/>
    </xf>
    <xf numFmtId="0" fontId="5" fillId="0" borderId="14" xfId="0" applyNumberFormat="1" applyFont="1" applyFill="1" applyBorder="1" applyAlignment="1" applyProtection="1" quotePrefix="1">
      <alignment horizontal="left"/>
      <protection/>
    </xf>
    <xf numFmtId="3" fontId="5" fillId="2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56" fillId="0" borderId="11" xfId="0" applyFont="1" applyBorder="1" applyAlignment="1">
      <alignment horizontal="right" vertical="center"/>
    </xf>
    <xf numFmtId="0" fontId="10" fillId="2" borderId="13" xfId="0" applyFont="1" applyFill="1" applyBorder="1" applyAlignment="1">
      <alignment horizontal="left" vertical="center"/>
    </xf>
    <xf numFmtId="0" fontId="8" fillId="2" borderId="14" xfId="0" applyNumberFormat="1" applyFont="1" applyFill="1" applyBorder="1" applyAlignment="1" applyProtection="1">
      <alignment vertical="center"/>
      <protection/>
    </xf>
    <xf numFmtId="0" fontId="1" fillId="33" borderId="13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12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3" fontId="5" fillId="33" borderId="0" xfId="0" applyNumberFormat="1" applyFont="1" applyFill="1" applyBorder="1" applyAlignment="1" quotePrefix="1">
      <alignment horizontal="right"/>
    </xf>
    <xf numFmtId="0" fontId="5" fillId="33" borderId="12" xfId="0" applyNumberFormat="1" applyFont="1" applyFill="1" applyBorder="1" applyAlignment="1" applyProtection="1">
      <alignment horizontal="left" vertical="center" wrapText="1"/>
      <protection/>
    </xf>
    <xf numFmtId="0" fontId="57" fillId="2" borderId="10" xfId="0" applyFont="1" applyFill="1" applyBorder="1" applyAlignment="1" quotePrefix="1">
      <alignment horizontal="left" vertical="center"/>
    </xf>
    <xf numFmtId="0" fontId="8" fillId="0" borderId="10" xfId="0" applyFont="1" applyFill="1" applyBorder="1" applyAlignment="1" quotePrefix="1">
      <alignment horizontal="left" vertical="center"/>
    </xf>
    <xf numFmtId="0" fontId="9" fillId="0" borderId="10" xfId="0" applyFont="1" applyFill="1" applyBorder="1" applyAlignment="1" quotePrefix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 quotePrefix="1">
      <alignment horizontal="left" vertical="center"/>
    </xf>
    <xf numFmtId="0" fontId="38" fillId="0" borderId="10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57" fillId="2" borderId="10" xfId="0" applyFont="1" applyFill="1" applyBorder="1" applyAlignment="1">
      <alignment/>
    </xf>
    <xf numFmtId="0" fontId="57" fillId="2" borderId="10" xfId="0" applyFont="1" applyFill="1" applyBorder="1" applyAlignment="1">
      <alignment wrapText="1"/>
    </xf>
    <xf numFmtId="0" fontId="57" fillId="2" borderId="10" xfId="0" applyFont="1" applyFill="1" applyBorder="1" applyAlignment="1" quotePrefix="1">
      <alignment horizontal="left" vertical="center"/>
    </xf>
    <xf numFmtId="0" fontId="59" fillId="2" borderId="10" xfId="0" applyFont="1" applyFill="1" applyBorder="1" applyAlignment="1" quotePrefix="1">
      <alignment horizontal="left" vertical="center"/>
    </xf>
    <xf numFmtId="0" fontId="57" fillId="2" borderId="10" xfId="0" applyFont="1" applyFill="1" applyBorder="1" applyAlignment="1">
      <alignment horizontal="left" vertical="center"/>
    </xf>
    <xf numFmtId="0" fontId="57" fillId="2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quotePrefix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57" fillId="2" borderId="10" xfId="0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12" xfId="0" applyNumberFormat="1" applyFont="1" applyFill="1" applyBorder="1" applyAlignment="1" applyProtection="1">
      <alignment horizontal="left" vertical="center" wrapText="1" indent="1"/>
      <protection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0" fontId="57" fillId="2" borderId="12" xfId="0" applyNumberFormat="1" applyFont="1" applyFill="1" applyBorder="1" applyAlignment="1" applyProtection="1">
      <alignment horizontal="left" vertical="center" wrapText="1"/>
      <protection/>
    </xf>
    <xf numFmtId="0" fontId="57" fillId="2" borderId="12" xfId="0" applyNumberFormat="1" applyFont="1" applyFill="1" applyBorder="1" applyAlignment="1" applyProtection="1">
      <alignment horizontal="left" vertical="center" wrapText="1"/>
      <protection/>
    </xf>
    <xf numFmtId="3" fontId="5" fillId="0" borderId="13" xfId="0" applyNumberFormat="1" applyFont="1" applyFill="1" applyBorder="1" applyAlignment="1" quotePrefix="1">
      <alignment horizontal="right"/>
    </xf>
    <xf numFmtId="3" fontId="5" fillId="0" borderId="10" xfId="0" applyNumberFormat="1" applyFont="1" applyFill="1" applyBorder="1" applyAlignment="1" quotePrefix="1">
      <alignment horizontal="right"/>
    </xf>
    <xf numFmtId="4" fontId="5" fillId="2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 applyProtection="1">
      <alignment horizontal="right" wrapText="1"/>
      <protection/>
    </xf>
    <xf numFmtId="4" fontId="10" fillId="2" borderId="10" xfId="0" applyNumberFormat="1" applyFont="1" applyFill="1" applyBorder="1" applyAlignment="1">
      <alignment horizontal="right"/>
    </xf>
    <xf numFmtId="4" fontId="5" fillId="34" borderId="13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5" fillId="2" borderId="13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4" fontId="57" fillId="2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57" fillId="2" borderId="10" xfId="0" applyNumberFormat="1" applyFont="1" applyFill="1" applyBorder="1" applyAlignment="1">
      <alignment horizontal="right"/>
    </xf>
    <xf numFmtId="4" fontId="38" fillId="0" borderId="10" xfId="0" applyNumberFormat="1" applyFont="1" applyBorder="1" applyAlignment="1">
      <alignment/>
    </xf>
    <xf numFmtId="4" fontId="57" fillId="2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/>
    </xf>
    <xf numFmtId="4" fontId="60" fillId="2" borderId="10" xfId="0" applyNumberFormat="1" applyFont="1" applyFill="1" applyBorder="1" applyAlignment="1">
      <alignment horizontal="right"/>
    </xf>
    <xf numFmtId="4" fontId="60" fillId="2" borderId="10" xfId="0" applyNumberFormat="1" applyFont="1" applyFill="1" applyBorder="1" applyAlignment="1" applyProtection="1">
      <alignment horizontal="right" wrapText="1"/>
      <protection/>
    </xf>
    <xf numFmtId="4" fontId="1" fillId="33" borderId="10" xfId="0" applyNumberFormat="1" applyFont="1" applyFill="1" applyBorder="1" applyAlignment="1" applyProtection="1">
      <alignment horizontal="right" wrapText="1"/>
      <protection/>
    </xf>
    <xf numFmtId="4" fontId="57" fillId="2" borderId="10" xfId="0" applyNumberFormat="1" applyFont="1" applyFill="1" applyBorder="1" applyAlignment="1" applyProtection="1">
      <alignment horizontal="right" wrapText="1"/>
      <protection/>
    </xf>
    <xf numFmtId="2" fontId="5" fillId="34" borderId="13" xfId="0" applyNumberFormat="1" applyFont="1" applyFill="1" applyBorder="1" applyAlignment="1">
      <alignment horizontal="right"/>
    </xf>
    <xf numFmtId="2" fontId="5" fillId="2" borderId="13" xfId="0" applyNumberFormat="1" applyFont="1" applyFill="1" applyBorder="1" applyAlignment="1">
      <alignment horizontal="right"/>
    </xf>
    <xf numFmtId="4" fontId="60" fillId="2" borderId="12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60" fillId="2" borderId="1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wrapText="1"/>
      <protection/>
    </xf>
    <xf numFmtId="0" fontId="61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 wrapText="1"/>
    </xf>
    <xf numFmtId="0" fontId="10" fillId="0" borderId="13" xfId="0" applyNumberFormat="1" applyFont="1" applyFill="1" applyBorder="1" applyAlignment="1" applyProtection="1" quotePrefix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5" fillId="34" borderId="13" xfId="0" applyNumberFormat="1" applyFont="1" applyFill="1" applyBorder="1" applyAlignment="1" applyProtection="1">
      <alignment horizontal="left" vertical="center" wrapText="1"/>
      <protection/>
    </xf>
    <xf numFmtId="0" fontId="5" fillId="34" borderId="14" xfId="0" applyNumberFormat="1" applyFont="1" applyFill="1" applyBorder="1" applyAlignment="1" applyProtection="1">
      <alignment horizontal="left" vertical="center" wrapText="1"/>
      <protection/>
    </xf>
    <xf numFmtId="0" fontId="5" fillId="34" borderId="12" xfId="0" applyNumberFormat="1" applyFont="1" applyFill="1" applyBorder="1" applyAlignment="1" applyProtection="1">
      <alignment horizontal="left" vertical="center" wrapText="1"/>
      <protection/>
    </xf>
    <xf numFmtId="0" fontId="5" fillId="2" borderId="13" xfId="0" applyNumberFormat="1" applyFont="1" applyFill="1" applyBorder="1" applyAlignment="1" applyProtection="1">
      <alignment horizontal="left" vertical="center" wrapText="1"/>
      <protection/>
    </xf>
    <xf numFmtId="0" fontId="5" fillId="2" borderId="14" xfId="0" applyNumberFormat="1" applyFont="1" applyFill="1" applyBorder="1" applyAlignment="1" applyProtection="1">
      <alignment horizontal="left" vertical="center" wrapText="1"/>
      <protection/>
    </xf>
    <xf numFmtId="0" fontId="5" fillId="2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2" borderId="13" xfId="0" applyNumberFormat="1" applyFont="1" applyFill="1" applyBorder="1" applyAlignment="1" applyProtection="1" quotePrefix="1">
      <alignment horizontal="left" vertical="center" wrapText="1"/>
      <protection/>
    </xf>
    <xf numFmtId="0" fontId="8" fillId="2" borderId="14" xfId="0" applyNumberFormat="1" applyFont="1" applyFill="1" applyBorder="1" applyAlignment="1" applyProtection="1">
      <alignment vertical="center" wrapText="1"/>
      <protection/>
    </xf>
    <xf numFmtId="0" fontId="10" fillId="0" borderId="13" xfId="0" applyFont="1" applyBorder="1" applyAlignment="1" quotePrefix="1">
      <alignment horizontal="left" vertical="center"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10" fillId="2" borderId="13" xfId="0" applyNumberFormat="1" applyFont="1" applyFill="1" applyBorder="1" applyAlignment="1" applyProtection="1">
      <alignment horizontal="left" vertical="center" wrapText="1"/>
      <protection/>
    </xf>
    <xf numFmtId="0" fontId="8" fillId="2" borderId="14" xfId="0" applyNumberFormat="1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quotePrefix="1">
      <alignment horizontal="left" vertical="center"/>
    </xf>
    <xf numFmtId="0" fontId="63" fillId="0" borderId="13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62" fillId="0" borderId="0" xfId="0" applyFont="1" applyAlignment="1">
      <alignment vertical="center" wrapText="1"/>
    </xf>
    <xf numFmtId="0" fontId="5" fillId="33" borderId="13" xfId="0" applyNumberFormat="1" applyFont="1" applyFill="1" applyBorder="1" applyAlignment="1" applyProtection="1">
      <alignment horizontal="left" vertical="center" wrapText="1"/>
      <protection/>
    </xf>
    <xf numFmtId="0" fontId="5" fillId="33" borderId="14" xfId="0" applyNumberFormat="1" applyFont="1" applyFill="1" applyBorder="1" applyAlignment="1" applyProtection="1">
      <alignment horizontal="left" vertical="center" wrapText="1"/>
      <protection/>
    </xf>
    <xf numFmtId="0" fontId="5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64" fillId="34" borderId="14" xfId="0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 wrapText="1"/>
    </xf>
    <xf numFmtId="0" fontId="57" fillId="2" borderId="13" xfId="0" applyNumberFormat="1" applyFont="1" applyFill="1" applyBorder="1" applyAlignment="1" applyProtection="1">
      <alignment horizontal="left" vertical="center" wrapText="1"/>
      <protection/>
    </xf>
    <xf numFmtId="0" fontId="57" fillId="2" borderId="14" xfId="0" applyNumberFormat="1" applyFont="1" applyFill="1" applyBorder="1" applyAlignment="1" applyProtection="1">
      <alignment horizontal="left" vertical="center" wrapText="1"/>
      <protection/>
    </xf>
    <xf numFmtId="0" fontId="57" fillId="2" borderId="12" xfId="0" applyNumberFormat="1" applyFont="1" applyFill="1" applyBorder="1" applyAlignment="1" applyProtection="1">
      <alignment horizontal="left" vertical="center" wrapText="1"/>
      <protection/>
    </xf>
    <xf numFmtId="0" fontId="57" fillId="2" borderId="13" xfId="0" applyNumberFormat="1" applyFont="1" applyFill="1" applyBorder="1" applyAlignment="1" applyProtection="1">
      <alignment horizontal="left" vertical="center" wrapText="1"/>
      <protection/>
    </xf>
    <xf numFmtId="0" fontId="57" fillId="2" borderId="14" xfId="0" applyNumberFormat="1" applyFont="1" applyFill="1" applyBorder="1" applyAlignment="1" applyProtection="1">
      <alignment horizontal="left" vertical="center" wrapText="1"/>
      <protection/>
    </xf>
    <xf numFmtId="0" fontId="57" fillId="2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  <xf numFmtId="0" fontId="1" fillId="33" borderId="14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12" xfId="0" applyNumberFormat="1" applyFont="1" applyFill="1" applyBorder="1" applyAlignment="1" applyProtection="1">
      <alignment horizontal="left" vertical="center" wrapText="1" inden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N27" sqref="N27"/>
    </sheetView>
  </sheetViews>
  <sheetFormatPr defaultColWidth="9.140625" defaultRowHeight="15"/>
  <cols>
    <col min="5" max="5" width="22.421875" style="0" customWidth="1"/>
    <col min="6" max="6" width="22.57421875" style="0" customWidth="1"/>
    <col min="7" max="8" width="23.00390625" style="0" customWidth="1"/>
    <col min="9" max="9" width="20.00390625" style="0" customWidth="1"/>
  </cols>
  <sheetData>
    <row r="1" spans="1:9" ht="42" customHeight="1">
      <c r="A1" s="99" t="s">
        <v>74</v>
      </c>
      <c r="B1" s="99"/>
      <c r="C1" s="99"/>
      <c r="D1" s="99"/>
      <c r="E1" s="99"/>
      <c r="F1" s="99"/>
      <c r="G1" s="99"/>
      <c r="H1" s="99"/>
      <c r="I1" s="99"/>
    </row>
    <row r="2" spans="1:9" ht="18" customHeight="1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99" t="s">
        <v>30</v>
      </c>
      <c r="B3" s="99"/>
      <c r="C3" s="99"/>
      <c r="D3" s="99"/>
      <c r="E3" s="99"/>
      <c r="F3" s="99"/>
      <c r="G3" s="116"/>
      <c r="H3" s="116"/>
      <c r="I3" s="116"/>
    </row>
    <row r="4" spans="1:9" ht="18">
      <c r="A4" s="5"/>
      <c r="B4" s="5"/>
      <c r="C4" s="5"/>
      <c r="D4" s="5"/>
      <c r="E4" s="5"/>
      <c r="F4" s="5"/>
      <c r="G4" s="6"/>
      <c r="H4" s="6"/>
      <c r="I4" s="6"/>
    </row>
    <row r="5" spans="1:9" ht="18" customHeight="1">
      <c r="A5" s="99" t="s">
        <v>38</v>
      </c>
      <c r="B5" s="100"/>
      <c r="C5" s="100"/>
      <c r="D5" s="100"/>
      <c r="E5" s="100"/>
      <c r="F5" s="100"/>
      <c r="G5" s="100"/>
      <c r="H5" s="100"/>
      <c r="I5" s="100"/>
    </row>
    <row r="6" spans="1:9" ht="18">
      <c r="A6" s="1"/>
      <c r="B6" s="2"/>
      <c r="C6" s="2"/>
      <c r="D6" s="2"/>
      <c r="E6" s="7"/>
      <c r="F6" s="8"/>
      <c r="G6" s="8"/>
      <c r="H6" s="8"/>
      <c r="I6" s="36"/>
    </row>
    <row r="7" spans="1:9" ht="15">
      <c r="A7" s="30"/>
      <c r="B7" s="31"/>
      <c r="C7" s="31"/>
      <c r="D7" s="32"/>
      <c r="E7" s="33"/>
      <c r="F7" s="4" t="s">
        <v>41</v>
      </c>
      <c r="G7" s="4" t="s">
        <v>71</v>
      </c>
      <c r="H7" s="4" t="s">
        <v>72</v>
      </c>
      <c r="I7" s="4" t="s">
        <v>73</v>
      </c>
    </row>
    <row r="8" spans="1:9" ht="15">
      <c r="A8" s="117" t="s">
        <v>0</v>
      </c>
      <c r="B8" s="113"/>
      <c r="C8" s="113"/>
      <c r="D8" s="113"/>
      <c r="E8" s="118"/>
      <c r="F8" s="71">
        <v>213020</v>
      </c>
      <c r="G8" s="71">
        <f aca="true" t="shared" si="0" ref="G8:G14">I8-F8</f>
        <v>15870</v>
      </c>
      <c r="H8" s="71">
        <f>(F8-G8)/G8*100/100</f>
        <v>12.422810333963453</v>
      </c>
      <c r="I8" s="71">
        <v>228890</v>
      </c>
    </row>
    <row r="9" spans="1:9" ht="15">
      <c r="A9" s="109" t="s">
        <v>1</v>
      </c>
      <c r="B9" s="102"/>
      <c r="C9" s="102"/>
      <c r="D9" s="102"/>
      <c r="E9" s="115"/>
      <c r="F9" s="71">
        <v>213020</v>
      </c>
      <c r="G9" s="71">
        <f t="shared" si="0"/>
        <v>15870</v>
      </c>
      <c r="H9" s="71">
        <f>(F9-G9)/G9*100/100</f>
        <v>12.422810333963453</v>
      </c>
      <c r="I9" s="71">
        <v>228890</v>
      </c>
    </row>
    <row r="10" spans="1:9" ht="15">
      <c r="A10" s="119" t="s">
        <v>2</v>
      </c>
      <c r="B10" s="115"/>
      <c r="C10" s="115"/>
      <c r="D10" s="115"/>
      <c r="E10" s="115"/>
      <c r="F10" s="72"/>
      <c r="G10" s="72"/>
      <c r="H10" s="72"/>
      <c r="I10" s="72">
        <v>0</v>
      </c>
    </row>
    <row r="11" spans="1:9" ht="15">
      <c r="A11" s="37" t="s">
        <v>3</v>
      </c>
      <c r="B11" s="38"/>
      <c r="C11" s="38"/>
      <c r="D11" s="38"/>
      <c r="E11" s="38"/>
      <c r="F11" s="71">
        <v>217002</v>
      </c>
      <c r="G11" s="71">
        <f t="shared" si="0"/>
        <v>15493</v>
      </c>
      <c r="H11" s="71">
        <f>(F11-G11)/G11*100/100</f>
        <v>13.006454527851288</v>
      </c>
      <c r="I11" s="71">
        <v>232495</v>
      </c>
    </row>
    <row r="12" spans="1:9" ht="15">
      <c r="A12" s="101" t="s">
        <v>4</v>
      </c>
      <c r="B12" s="102"/>
      <c r="C12" s="102"/>
      <c r="D12" s="102"/>
      <c r="E12" s="102"/>
      <c r="F12" s="71">
        <v>217002</v>
      </c>
      <c r="G12" s="71">
        <f t="shared" si="0"/>
        <v>15493</v>
      </c>
      <c r="H12" s="71">
        <f>(F12-G12)/G12*100/100</f>
        <v>13.006454527851288</v>
      </c>
      <c r="I12" s="71">
        <v>232495</v>
      </c>
    </row>
    <row r="13" spans="1:9" ht="15">
      <c r="A13" s="114" t="s">
        <v>5</v>
      </c>
      <c r="B13" s="115"/>
      <c r="C13" s="115"/>
      <c r="D13" s="115"/>
      <c r="E13" s="115"/>
      <c r="F13" s="73"/>
      <c r="G13" s="72"/>
      <c r="H13" s="72"/>
      <c r="I13" s="74"/>
    </row>
    <row r="14" spans="1:9" ht="15">
      <c r="A14" s="112" t="s">
        <v>6</v>
      </c>
      <c r="B14" s="113"/>
      <c r="C14" s="113"/>
      <c r="D14" s="113"/>
      <c r="E14" s="113"/>
      <c r="F14" s="75">
        <f>F8-F11</f>
        <v>-3982</v>
      </c>
      <c r="G14" s="71">
        <f t="shared" si="0"/>
        <v>377</v>
      </c>
      <c r="H14" s="71">
        <v>11.56</v>
      </c>
      <c r="I14" s="75">
        <v>-3605</v>
      </c>
    </row>
    <row r="15" spans="1:9" ht="18">
      <c r="A15" s="5"/>
      <c r="B15" s="9"/>
      <c r="C15" s="9"/>
      <c r="D15" s="9"/>
      <c r="E15" s="9"/>
      <c r="F15" s="3"/>
      <c r="G15" s="3"/>
      <c r="H15" s="3"/>
      <c r="I15" s="43"/>
    </row>
    <row r="16" spans="1:9" ht="18" customHeight="1">
      <c r="A16" s="99" t="s">
        <v>39</v>
      </c>
      <c r="B16" s="100"/>
      <c r="C16" s="100"/>
      <c r="D16" s="100"/>
      <c r="E16" s="100"/>
      <c r="F16" s="100"/>
      <c r="G16" s="100"/>
      <c r="H16" s="100"/>
      <c r="I16" s="100"/>
    </row>
    <row r="17" spans="1:11" ht="18">
      <c r="A17" s="5"/>
      <c r="B17" s="9"/>
      <c r="C17" s="9"/>
      <c r="D17" s="9"/>
      <c r="E17" s="9"/>
      <c r="F17" s="3"/>
      <c r="G17" s="3"/>
      <c r="H17" s="3"/>
      <c r="I17" s="3"/>
      <c r="K17" s="96"/>
    </row>
    <row r="18" spans="1:9" ht="15">
      <c r="A18" s="30"/>
      <c r="B18" s="31"/>
      <c r="C18" s="31"/>
      <c r="D18" s="32"/>
      <c r="E18" s="33"/>
      <c r="F18" s="4" t="s">
        <v>41</v>
      </c>
      <c r="G18" s="4" t="s">
        <v>71</v>
      </c>
      <c r="H18" s="4" t="s">
        <v>72</v>
      </c>
      <c r="I18" s="4" t="s">
        <v>73</v>
      </c>
    </row>
    <row r="19" spans="1:9" ht="15.75" customHeight="1">
      <c r="A19" s="109" t="s">
        <v>8</v>
      </c>
      <c r="B19" s="110"/>
      <c r="C19" s="110"/>
      <c r="D19" s="110"/>
      <c r="E19" s="111"/>
      <c r="F19" s="35">
        <v>0</v>
      </c>
      <c r="G19" s="35">
        <v>0</v>
      </c>
      <c r="H19" s="35">
        <v>0</v>
      </c>
      <c r="I19" s="35">
        <v>0</v>
      </c>
    </row>
    <row r="20" spans="1:9" ht="15">
      <c r="A20" s="109" t="s">
        <v>9</v>
      </c>
      <c r="B20" s="102"/>
      <c r="C20" s="102"/>
      <c r="D20" s="102"/>
      <c r="E20" s="102"/>
      <c r="F20" s="35">
        <v>0</v>
      </c>
      <c r="G20" s="35">
        <v>0</v>
      </c>
      <c r="H20" s="35">
        <v>0</v>
      </c>
      <c r="I20" s="35">
        <v>0</v>
      </c>
    </row>
    <row r="21" spans="1:9" ht="15">
      <c r="A21" s="112" t="s">
        <v>10</v>
      </c>
      <c r="B21" s="113"/>
      <c r="C21" s="113"/>
      <c r="D21" s="113"/>
      <c r="E21" s="113"/>
      <c r="F21" s="34">
        <v>0</v>
      </c>
      <c r="G21" s="34">
        <v>0</v>
      </c>
      <c r="H21" s="34">
        <v>0</v>
      </c>
      <c r="I21" s="34">
        <v>0</v>
      </c>
    </row>
    <row r="22" spans="1:9" ht="18">
      <c r="A22" s="25"/>
      <c r="B22" s="9"/>
      <c r="C22" s="9"/>
      <c r="D22" s="9"/>
      <c r="E22" s="9"/>
      <c r="F22" s="3"/>
      <c r="G22" s="3"/>
      <c r="H22" s="3"/>
      <c r="I22" s="3"/>
    </row>
    <row r="23" spans="1:9" ht="18" customHeight="1">
      <c r="A23" s="99" t="s">
        <v>45</v>
      </c>
      <c r="B23" s="100"/>
      <c r="C23" s="100"/>
      <c r="D23" s="100"/>
      <c r="E23" s="100"/>
      <c r="F23" s="100"/>
      <c r="G23" s="100"/>
      <c r="H23" s="100"/>
      <c r="I23" s="100"/>
    </row>
    <row r="24" spans="1:9" ht="18">
      <c r="A24" s="25"/>
      <c r="B24" s="9"/>
      <c r="C24" s="9"/>
      <c r="D24" s="9"/>
      <c r="E24" s="9"/>
      <c r="F24" s="3"/>
      <c r="G24" s="3"/>
      <c r="H24" s="3"/>
      <c r="I24" s="3"/>
    </row>
    <row r="25" spans="1:9" ht="15">
      <c r="A25" s="30"/>
      <c r="B25" s="31"/>
      <c r="C25" s="31"/>
      <c r="D25" s="32"/>
      <c r="E25" s="33"/>
      <c r="F25" s="4" t="s">
        <v>41</v>
      </c>
      <c r="G25" s="4" t="s">
        <v>71</v>
      </c>
      <c r="H25" s="4" t="s">
        <v>72</v>
      </c>
      <c r="I25" s="4" t="s">
        <v>73</v>
      </c>
    </row>
    <row r="26" spans="1:9" ht="15">
      <c r="A26" s="103" t="s">
        <v>40</v>
      </c>
      <c r="B26" s="104"/>
      <c r="C26" s="104"/>
      <c r="D26" s="104"/>
      <c r="E26" s="105"/>
      <c r="F26" s="76">
        <v>3982</v>
      </c>
      <c r="G26" s="76">
        <v>-377</v>
      </c>
      <c r="H26" s="91">
        <v>-11.56</v>
      </c>
      <c r="I26" s="77">
        <v>3605</v>
      </c>
    </row>
    <row r="27" spans="1:9" ht="30" customHeight="1">
      <c r="A27" s="106" t="s">
        <v>7</v>
      </c>
      <c r="B27" s="107"/>
      <c r="C27" s="107"/>
      <c r="D27" s="107"/>
      <c r="E27" s="108"/>
      <c r="F27" s="78">
        <v>3982</v>
      </c>
      <c r="G27" s="78">
        <v>-377</v>
      </c>
      <c r="H27" s="92">
        <v>-11.56</v>
      </c>
      <c r="I27" s="71">
        <v>3605</v>
      </c>
    </row>
    <row r="30" spans="1:9" ht="15">
      <c r="A30" s="101" t="s">
        <v>11</v>
      </c>
      <c r="B30" s="102"/>
      <c r="C30" s="102"/>
      <c r="D30" s="102"/>
      <c r="E30" s="102"/>
      <c r="F30" s="69">
        <v>0</v>
      </c>
      <c r="G30" s="69">
        <v>0</v>
      </c>
      <c r="H30" s="69">
        <v>0</v>
      </c>
      <c r="I30" s="70">
        <v>0</v>
      </c>
    </row>
    <row r="31" spans="1:9" ht="11.25" customHeight="1">
      <c r="A31" s="20"/>
      <c r="B31" s="21"/>
      <c r="C31" s="21"/>
      <c r="D31" s="21"/>
      <c r="E31" s="21"/>
      <c r="F31" s="22"/>
      <c r="G31" s="22"/>
      <c r="H31" s="22"/>
      <c r="I31" s="22"/>
    </row>
    <row r="32" spans="1:9" ht="29.25" customHeight="1">
      <c r="A32" s="97"/>
      <c r="B32" s="98"/>
      <c r="C32" s="98"/>
      <c r="D32" s="98"/>
      <c r="E32" s="98"/>
      <c r="F32" s="98"/>
      <c r="G32" s="98"/>
      <c r="H32" s="98"/>
      <c r="I32" s="98"/>
    </row>
    <row r="33" ht="8.25" customHeight="1"/>
    <row r="34" spans="1:9" ht="15">
      <c r="A34" s="97"/>
      <c r="B34" s="98"/>
      <c r="C34" s="98"/>
      <c r="D34" s="98"/>
      <c r="E34" s="98"/>
      <c r="F34" s="98"/>
      <c r="G34" s="98"/>
      <c r="H34" s="98"/>
      <c r="I34" s="98"/>
    </row>
    <row r="35" ht="8.25" customHeight="1"/>
    <row r="36" spans="1:9" ht="29.25" customHeight="1">
      <c r="A36" s="97"/>
      <c r="B36" s="98"/>
      <c r="C36" s="98"/>
      <c r="D36" s="98"/>
      <c r="E36" s="98"/>
      <c r="F36" s="98"/>
      <c r="G36" s="98"/>
      <c r="H36" s="98"/>
      <c r="I36" s="98"/>
    </row>
  </sheetData>
  <sheetProtection/>
  <mergeCells count="20">
    <mergeCell ref="A1:I1"/>
    <mergeCell ref="A3:I3"/>
    <mergeCell ref="A8:E8"/>
    <mergeCell ref="A9:E9"/>
    <mergeCell ref="A10:E10"/>
    <mergeCell ref="A12:E12"/>
    <mergeCell ref="A19:E19"/>
    <mergeCell ref="A20:E20"/>
    <mergeCell ref="A5:I5"/>
    <mergeCell ref="A16:I16"/>
    <mergeCell ref="A21:E21"/>
    <mergeCell ref="A13:E13"/>
    <mergeCell ref="A14:E14"/>
    <mergeCell ref="A36:I36"/>
    <mergeCell ref="A23:I23"/>
    <mergeCell ref="A32:I32"/>
    <mergeCell ref="A30:E30"/>
    <mergeCell ref="A34:I34"/>
    <mergeCell ref="A26:E26"/>
    <mergeCell ref="A27:E27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9">
      <selection activeCell="G43" sqref="G43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5.421875" style="0" bestFit="1" customWidth="1"/>
    <col min="4" max="8" width="25.28125" style="0" customWidth="1"/>
  </cols>
  <sheetData>
    <row r="1" spans="1:8" ht="38.25" customHeight="1">
      <c r="A1" s="99" t="s">
        <v>74</v>
      </c>
      <c r="B1" s="99"/>
      <c r="C1" s="99"/>
      <c r="D1" s="99"/>
      <c r="E1" s="99"/>
      <c r="F1" s="99"/>
      <c r="G1" s="99"/>
      <c r="H1" s="99"/>
    </row>
    <row r="2" spans="1:8" ht="18" customHeight="1">
      <c r="A2" s="5"/>
      <c r="B2" s="5"/>
      <c r="C2" s="5"/>
      <c r="D2" s="5"/>
      <c r="E2" s="5"/>
      <c r="F2" s="5"/>
      <c r="G2" s="5"/>
      <c r="H2" s="5"/>
    </row>
    <row r="3" spans="1:8" ht="15.75">
      <c r="A3" s="99" t="s">
        <v>30</v>
      </c>
      <c r="B3" s="99"/>
      <c r="C3" s="99"/>
      <c r="D3" s="99"/>
      <c r="E3" s="99"/>
      <c r="F3" s="116"/>
      <c r="G3" s="116"/>
      <c r="H3" s="116"/>
    </row>
    <row r="4" spans="1:8" ht="18">
      <c r="A4" s="5"/>
      <c r="B4" s="5"/>
      <c r="C4" s="5"/>
      <c r="D4" s="5"/>
      <c r="E4" s="5"/>
      <c r="F4" s="6"/>
      <c r="G4" s="6"/>
      <c r="H4" s="6"/>
    </row>
    <row r="5" spans="1:8" ht="18" customHeight="1">
      <c r="A5" s="99" t="s">
        <v>13</v>
      </c>
      <c r="B5" s="100"/>
      <c r="C5" s="100"/>
      <c r="D5" s="100"/>
      <c r="E5" s="100"/>
      <c r="F5" s="100"/>
      <c r="G5" s="100"/>
      <c r="H5" s="100"/>
    </row>
    <row r="6" spans="1:8" ht="18">
      <c r="A6" s="5"/>
      <c r="B6" s="5"/>
      <c r="C6" s="5"/>
      <c r="D6" s="5"/>
      <c r="E6" s="5"/>
      <c r="F6" s="6"/>
      <c r="G6" s="6"/>
      <c r="H6" s="6"/>
    </row>
    <row r="7" spans="1:8" ht="18">
      <c r="A7" s="123" t="s">
        <v>1</v>
      </c>
      <c r="B7" s="124"/>
      <c r="C7" s="124"/>
      <c r="D7" s="124"/>
      <c r="E7" s="124"/>
      <c r="F7" s="124"/>
      <c r="G7" s="124"/>
      <c r="H7" s="125"/>
    </row>
    <row r="8" spans="1:8" ht="15">
      <c r="A8" s="24" t="s">
        <v>14</v>
      </c>
      <c r="B8" s="23" t="s">
        <v>15</v>
      </c>
      <c r="C8" s="23" t="s">
        <v>16</v>
      </c>
      <c r="D8" s="23" t="s">
        <v>12</v>
      </c>
      <c r="E8" s="24" t="s">
        <v>41</v>
      </c>
      <c r="F8" s="24" t="s">
        <v>71</v>
      </c>
      <c r="G8" s="24" t="s">
        <v>72</v>
      </c>
      <c r="H8" s="24" t="s">
        <v>73</v>
      </c>
    </row>
    <row r="9" spans="1:8" ht="15.75" customHeight="1">
      <c r="A9" s="12">
        <v>6</v>
      </c>
      <c r="B9" s="12"/>
      <c r="C9" s="12"/>
      <c r="D9" s="12" t="s">
        <v>17</v>
      </c>
      <c r="E9" s="79">
        <v>213020</v>
      </c>
      <c r="F9" s="94">
        <f>H9-E9</f>
        <v>15870</v>
      </c>
      <c r="G9" s="94">
        <f>(E9-F9)/F9*100/100</f>
        <v>12.422810333963453</v>
      </c>
      <c r="H9" s="79">
        <v>228890</v>
      </c>
    </row>
    <row r="10" spans="1:8" ht="38.25">
      <c r="A10" s="12"/>
      <c r="B10" s="17">
        <v>63</v>
      </c>
      <c r="C10" s="17"/>
      <c r="D10" s="17" t="s">
        <v>42</v>
      </c>
      <c r="E10" s="80">
        <v>664</v>
      </c>
      <c r="F10" s="94">
        <f aca="true" t="shared" si="0" ref="F10:F15">H10-E10</f>
        <v>0</v>
      </c>
      <c r="G10" s="94">
        <v>0</v>
      </c>
      <c r="H10" s="80">
        <v>664</v>
      </c>
    </row>
    <row r="11" spans="1:8" s="51" customFormat="1" ht="15">
      <c r="A11" s="45"/>
      <c r="B11" s="45"/>
      <c r="C11" s="45">
        <v>52</v>
      </c>
      <c r="D11" s="45" t="s">
        <v>44</v>
      </c>
      <c r="E11" s="81">
        <v>664</v>
      </c>
      <c r="F11" s="81">
        <f t="shared" si="0"/>
        <v>0</v>
      </c>
      <c r="G11" s="81">
        <v>0</v>
      </c>
      <c r="H11" s="81">
        <v>664</v>
      </c>
    </row>
    <row r="12" spans="1:8" ht="51">
      <c r="A12" s="46"/>
      <c r="B12" s="46">
        <v>65</v>
      </c>
      <c r="C12" s="47"/>
      <c r="D12" s="48" t="s">
        <v>57</v>
      </c>
      <c r="E12" s="82">
        <v>26544</v>
      </c>
      <c r="F12" s="94">
        <f t="shared" si="0"/>
        <v>458</v>
      </c>
      <c r="G12" s="94">
        <f>(E12-F12)/F12*100/100</f>
        <v>56.956331877729255</v>
      </c>
      <c r="H12" s="82">
        <v>27002</v>
      </c>
    </row>
    <row r="13" spans="1:8" s="52" customFormat="1" ht="15">
      <c r="A13" s="55"/>
      <c r="B13" s="56"/>
      <c r="C13" s="55">
        <v>41</v>
      </c>
      <c r="D13" s="57" t="s">
        <v>58</v>
      </c>
      <c r="E13" s="83">
        <v>26544</v>
      </c>
      <c r="F13" s="83">
        <f t="shared" si="0"/>
        <v>458</v>
      </c>
      <c r="G13" s="83">
        <f>(E13-F13)/F13*100/100</f>
        <v>56.956331877729255</v>
      </c>
      <c r="H13" s="83">
        <v>27002</v>
      </c>
    </row>
    <row r="14" spans="1:8" ht="38.25">
      <c r="A14" s="13"/>
      <c r="B14" s="13">
        <v>67</v>
      </c>
      <c r="C14" s="14"/>
      <c r="D14" s="17" t="s">
        <v>43</v>
      </c>
      <c r="E14" s="80">
        <v>185812</v>
      </c>
      <c r="F14" s="94">
        <f t="shared" si="0"/>
        <v>15412</v>
      </c>
      <c r="G14" s="94">
        <f>(E14-F14)/F14*100/100</f>
        <v>11.056319750843498</v>
      </c>
      <c r="H14" s="80">
        <v>201224</v>
      </c>
    </row>
    <row r="15" spans="1:8" ht="15">
      <c r="A15" s="55"/>
      <c r="B15" s="55"/>
      <c r="C15" s="55">
        <v>11</v>
      </c>
      <c r="D15" s="58" t="s">
        <v>18</v>
      </c>
      <c r="E15" s="83">
        <v>185812</v>
      </c>
      <c r="F15" s="83">
        <f t="shared" si="0"/>
        <v>15412</v>
      </c>
      <c r="G15" s="83">
        <f>(E15-F15)/F15*100/100</f>
        <v>11.056319750843498</v>
      </c>
      <c r="H15" s="83">
        <v>201224</v>
      </c>
    </row>
    <row r="17" spans="1:8" ht="15.75">
      <c r="A17" s="120" t="s">
        <v>54</v>
      </c>
      <c r="B17" s="121"/>
      <c r="C17" s="121"/>
      <c r="D17" s="121"/>
      <c r="E17" s="121"/>
      <c r="F17" s="121"/>
      <c r="G17" s="121"/>
      <c r="H17" s="122"/>
    </row>
    <row r="18" spans="1:8" ht="15">
      <c r="A18" s="24" t="s">
        <v>14</v>
      </c>
      <c r="B18" s="23" t="s">
        <v>15</v>
      </c>
      <c r="C18" s="23" t="s">
        <v>16</v>
      </c>
      <c r="D18" s="23" t="s">
        <v>12</v>
      </c>
      <c r="E18" s="24" t="s">
        <v>41</v>
      </c>
      <c r="F18" s="24" t="s">
        <v>71</v>
      </c>
      <c r="G18" s="24" t="s">
        <v>72</v>
      </c>
      <c r="H18" s="24" t="s">
        <v>73</v>
      </c>
    </row>
    <row r="19" spans="1:8" ht="18.75" customHeight="1">
      <c r="A19" s="50">
        <v>9</v>
      </c>
      <c r="B19" s="50"/>
      <c r="C19" s="50"/>
      <c r="D19" s="50" t="s">
        <v>55</v>
      </c>
      <c r="E19" s="84">
        <v>3982</v>
      </c>
      <c r="F19" s="94">
        <f>H19-E19</f>
        <v>-377</v>
      </c>
      <c r="G19" s="94">
        <f>(E19-F19)/F19*100/100</f>
        <v>-11.562334217506631</v>
      </c>
      <c r="H19" s="84">
        <v>3605</v>
      </c>
    </row>
    <row r="20" spans="1:8" ht="15">
      <c r="A20" s="50"/>
      <c r="B20" s="50">
        <v>92</v>
      </c>
      <c r="C20" s="50"/>
      <c r="D20" s="50" t="s">
        <v>56</v>
      </c>
      <c r="E20" s="84">
        <v>3982</v>
      </c>
      <c r="F20" s="94">
        <f>H20-E20</f>
        <v>-377</v>
      </c>
      <c r="G20" s="94">
        <f>(E20-F20)/F20*100/100</f>
        <v>-11.562334217506631</v>
      </c>
      <c r="H20" s="84">
        <v>3605</v>
      </c>
    </row>
    <row r="21" spans="1:8" ht="26.25">
      <c r="A21" s="53"/>
      <c r="B21" s="53"/>
      <c r="C21" s="53">
        <v>94</v>
      </c>
      <c r="D21" s="54" t="s">
        <v>59</v>
      </c>
      <c r="E21" s="85">
        <v>3982</v>
      </c>
      <c r="F21" s="83">
        <f>H21-E21</f>
        <v>-377</v>
      </c>
      <c r="G21" s="83">
        <f>(E21-F21)/F21*100/100</f>
        <v>-11.562334217506631</v>
      </c>
      <c r="H21" s="85">
        <v>3605</v>
      </c>
    </row>
    <row r="23" spans="1:8" ht="15.75">
      <c r="A23" s="120" t="s">
        <v>60</v>
      </c>
      <c r="B23" s="121"/>
      <c r="C23" s="121"/>
      <c r="D23" s="121"/>
      <c r="E23" s="121"/>
      <c r="F23" s="121"/>
      <c r="G23" s="121"/>
      <c r="H23" s="122"/>
    </row>
    <row r="24" spans="1:8" ht="15">
      <c r="A24" s="129"/>
      <c r="B24" s="130"/>
      <c r="C24" s="131"/>
      <c r="D24" s="65" t="s">
        <v>61</v>
      </c>
      <c r="E24" s="84">
        <v>217002</v>
      </c>
      <c r="F24" s="84">
        <v>15493</v>
      </c>
      <c r="G24" s="84">
        <v>13.01</v>
      </c>
      <c r="H24" s="84">
        <v>232495</v>
      </c>
    </row>
    <row r="26" spans="1:8" ht="15.75">
      <c r="A26" s="126" t="s">
        <v>19</v>
      </c>
      <c r="B26" s="127"/>
      <c r="C26" s="127"/>
      <c r="D26" s="127"/>
      <c r="E26" s="127"/>
      <c r="F26" s="127"/>
      <c r="G26" s="127"/>
      <c r="H26" s="128"/>
    </row>
    <row r="27" spans="1:8" ht="15">
      <c r="A27" s="24" t="s">
        <v>14</v>
      </c>
      <c r="B27" s="23" t="s">
        <v>15</v>
      </c>
      <c r="C27" s="23" t="s">
        <v>16</v>
      </c>
      <c r="D27" s="23" t="s">
        <v>20</v>
      </c>
      <c r="E27" s="24" t="s">
        <v>41</v>
      </c>
      <c r="F27" s="24" t="s">
        <v>71</v>
      </c>
      <c r="G27" s="24" t="s">
        <v>72</v>
      </c>
      <c r="H27" s="24" t="s">
        <v>73</v>
      </c>
    </row>
    <row r="28" spans="1:8" ht="15">
      <c r="A28" s="12">
        <v>3</v>
      </c>
      <c r="B28" s="12"/>
      <c r="C28" s="12"/>
      <c r="D28" s="12" t="s">
        <v>21</v>
      </c>
      <c r="E28" s="79">
        <v>217002</v>
      </c>
      <c r="F28" s="94">
        <f aca="true" t="shared" si="1" ref="F28:F37">H28-E28</f>
        <v>15493</v>
      </c>
      <c r="G28" s="94">
        <f aca="true" t="shared" si="2" ref="G28:G37">(E28-F28)/F28*100/100</f>
        <v>13.006454527851288</v>
      </c>
      <c r="H28" s="79">
        <v>232495</v>
      </c>
    </row>
    <row r="29" spans="1:8" ht="15">
      <c r="A29" s="12"/>
      <c r="B29" s="17">
        <v>31</v>
      </c>
      <c r="C29" s="17"/>
      <c r="D29" s="17" t="s">
        <v>22</v>
      </c>
      <c r="E29" s="79">
        <v>165965</v>
      </c>
      <c r="F29" s="94">
        <f t="shared" si="1"/>
        <v>3320</v>
      </c>
      <c r="G29" s="94">
        <f t="shared" si="2"/>
        <v>48.98945783132531</v>
      </c>
      <c r="H29" s="79">
        <v>169285</v>
      </c>
    </row>
    <row r="30" spans="1:8" ht="15.75" customHeight="1">
      <c r="A30" s="55"/>
      <c r="B30" s="55"/>
      <c r="C30" s="55">
        <v>11</v>
      </c>
      <c r="D30" s="55" t="s">
        <v>18</v>
      </c>
      <c r="E30" s="83">
        <v>165965</v>
      </c>
      <c r="F30" s="83">
        <f t="shared" si="1"/>
        <v>3320</v>
      </c>
      <c r="G30" s="83">
        <f t="shared" si="2"/>
        <v>48.98945783132531</v>
      </c>
      <c r="H30" s="83">
        <v>169285</v>
      </c>
    </row>
    <row r="31" spans="1:8" ht="15.75" customHeight="1">
      <c r="A31" s="13"/>
      <c r="B31" s="13">
        <v>32</v>
      </c>
      <c r="C31" s="14"/>
      <c r="D31" s="13" t="s">
        <v>33</v>
      </c>
      <c r="E31" s="79">
        <f>E32+E33+E34+E35</f>
        <v>50506</v>
      </c>
      <c r="F31" s="94">
        <f t="shared" si="1"/>
        <v>12204</v>
      </c>
      <c r="G31" s="94">
        <f t="shared" si="2"/>
        <v>3.1384791871517534</v>
      </c>
      <c r="H31" s="79">
        <v>62710</v>
      </c>
    </row>
    <row r="32" spans="1:8" ht="15">
      <c r="A32" s="55"/>
      <c r="B32" s="55"/>
      <c r="C32" s="55">
        <v>11</v>
      </c>
      <c r="D32" s="55" t="s">
        <v>18</v>
      </c>
      <c r="E32" s="83">
        <v>19847</v>
      </c>
      <c r="F32" s="83">
        <f t="shared" si="1"/>
        <v>12092</v>
      </c>
      <c r="G32" s="83">
        <f t="shared" si="2"/>
        <v>0.6413331128018523</v>
      </c>
      <c r="H32" s="83">
        <v>31939</v>
      </c>
    </row>
    <row r="33" spans="1:8" ht="15">
      <c r="A33" s="55"/>
      <c r="B33" s="55"/>
      <c r="C33" s="55">
        <v>41</v>
      </c>
      <c r="D33" s="57" t="s">
        <v>58</v>
      </c>
      <c r="E33" s="83">
        <v>26013</v>
      </c>
      <c r="F33" s="83">
        <f t="shared" si="1"/>
        <v>489</v>
      </c>
      <c r="G33" s="83">
        <f t="shared" si="2"/>
        <v>52.196319018404914</v>
      </c>
      <c r="H33" s="83">
        <v>26502</v>
      </c>
    </row>
    <row r="34" spans="1:8" ht="15">
      <c r="A34" s="55"/>
      <c r="B34" s="55"/>
      <c r="C34" s="55">
        <v>52</v>
      </c>
      <c r="D34" s="55" t="s">
        <v>44</v>
      </c>
      <c r="E34" s="83">
        <v>664</v>
      </c>
      <c r="F34" s="83">
        <f t="shared" si="1"/>
        <v>0</v>
      </c>
      <c r="G34" s="83">
        <v>0</v>
      </c>
      <c r="H34" s="83">
        <v>664</v>
      </c>
    </row>
    <row r="35" spans="1:8" ht="25.5">
      <c r="A35" s="55"/>
      <c r="B35" s="55"/>
      <c r="C35" s="55">
        <v>94</v>
      </c>
      <c r="D35" s="61" t="s">
        <v>59</v>
      </c>
      <c r="E35" s="83">
        <v>3982</v>
      </c>
      <c r="F35" s="83">
        <f t="shared" si="1"/>
        <v>-377</v>
      </c>
      <c r="G35" s="83">
        <v>0</v>
      </c>
      <c r="H35" s="83">
        <v>3605</v>
      </c>
    </row>
    <row r="36" spans="1:8" ht="15">
      <c r="A36" s="49"/>
      <c r="B36" s="59">
        <v>34</v>
      </c>
      <c r="C36" s="59"/>
      <c r="D36" s="60" t="s">
        <v>53</v>
      </c>
      <c r="E36" s="86">
        <v>531</v>
      </c>
      <c r="F36" s="94">
        <f t="shared" si="1"/>
        <v>-31</v>
      </c>
      <c r="G36" s="94">
        <f t="shared" si="2"/>
        <v>-18.129032258064516</v>
      </c>
      <c r="H36" s="86">
        <v>500</v>
      </c>
    </row>
    <row r="37" spans="1:8" ht="15">
      <c r="A37" s="55"/>
      <c r="B37" s="56"/>
      <c r="C37" s="55">
        <v>41</v>
      </c>
      <c r="D37" s="57" t="s">
        <v>58</v>
      </c>
      <c r="E37" s="83">
        <v>531</v>
      </c>
      <c r="F37" s="83">
        <f t="shared" si="1"/>
        <v>-31</v>
      </c>
      <c r="G37" s="83">
        <f t="shared" si="2"/>
        <v>-18.129032258064516</v>
      </c>
      <c r="H37" s="83">
        <v>500</v>
      </c>
    </row>
    <row r="39" spans="1:8" ht="15.75">
      <c r="A39" s="120" t="s">
        <v>67</v>
      </c>
      <c r="B39" s="121"/>
      <c r="C39" s="121"/>
      <c r="D39" s="121"/>
      <c r="E39" s="121"/>
      <c r="F39" s="121"/>
      <c r="G39" s="121"/>
      <c r="H39" s="122"/>
    </row>
    <row r="40" spans="1:8" ht="15">
      <c r="A40" s="24" t="s">
        <v>14</v>
      </c>
      <c r="B40" s="23" t="s">
        <v>15</v>
      </c>
      <c r="C40" s="23" t="s">
        <v>16</v>
      </c>
      <c r="D40" s="23" t="s">
        <v>12</v>
      </c>
      <c r="E40" s="24" t="s">
        <v>41</v>
      </c>
      <c r="F40" s="24" t="s">
        <v>71</v>
      </c>
      <c r="G40" s="24" t="s">
        <v>72</v>
      </c>
      <c r="H40" s="24" t="s">
        <v>73</v>
      </c>
    </row>
    <row r="41" spans="1:8" ht="15">
      <c r="A41" s="65">
        <v>9</v>
      </c>
      <c r="B41" s="65"/>
      <c r="C41" s="65"/>
      <c r="D41" s="65" t="s">
        <v>55</v>
      </c>
      <c r="E41" s="66">
        <v>0</v>
      </c>
      <c r="F41" s="66">
        <v>0</v>
      </c>
      <c r="G41" s="66">
        <v>0</v>
      </c>
      <c r="H41" s="66">
        <v>0</v>
      </c>
    </row>
    <row r="42" spans="1:8" ht="15">
      <c r="A42" s="65"/>
      <c r="B42" s="65">
        <v>92</v>
      </c>
      <c r="C42" s="65"/>
      <c r="D42" s="65" t="s">
        <v>68</v>
      </c>
      <c r="E42" s="66">
        <v>0</v>
      </c>
      <c r="F42" s="66">
        <v>0</v>
      </c>
      <c r="G42" s="66">
        <v>0</v>
      </c>
      <c r="H42" s="66">
        <v>0</v>
      </c>
    </row>
    <row r="44" spans="1:8" ht="15.75">
      <c r="A44" s="120" t="s">
        <v>69</v>
      </c>
      <c r="B44" s="121"/>
      <c r="C44" s="121"/>
      <c r="D44" s="121"/>
      <c r="E44" s="121"/>
      <c r="F44" s="121"/>
      <c r="G44" s="121"/>
      <c r="H44" s="122"/>
    </row>
    <row r="45" spans="1:8" ht="15">
      <c r="A45" s="129"/>
      <c r="B45" s="130"/>
      <c r="C45" s="131"/>
      <c r="D45" s="65" t="s">
        <v>70</v>
      </c>
      <c r="E45" s="84">
        <v>217002</v>
      </c>
      <c r="F45" s="84">
        <v>15493</v>
      </c>
      <c r="G45" s="84">
        <v>13.01</v>
      </c>
      <c r="H45" s="84">
        <v>232495</v>
      </c>
    </row>
  </sheetData>
  <sheetProtection/>
  <mergeCells count="11">
    <mergeCell ref="A39:H39"/>
    <mergeCell ref="A44:H44"/>
    <mergeCell ref="A45:C45"/>
    <mergeCell ref="A1:H1"/>
    <mergeCell ref="A3:H3"/>
    <mergeCell ref="A5:H5"/>
    <mergeCell ref="A17:H17"/>
    <mergeCell ref="A7:H7"/>
    <mergeCell ref="A26:H26"/>
    <mergeCell ref="A23:H23"/>
    <mergeCell ref="A24:C2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37.7109375" style="0" customWidth="1"/>
    <col min="2" max="5" width="25.28125" style="0" customWidth="1"/>
  </cols>
  <sheetData>
    <row r="1" spans="1:5" ht="42" customHeight="1">
      <c r="A1" s="99" t="s">
        <v>74</v>
      </c>
      <c r="B1" s="99"/>
      <c r="C1" s="99"/>
      <c r="D1" s="99"/>
      <c r="E1" s="99"/>
    </row>
    <row r="2" spans="1:5" ht="18" customHeight="1">
      <c r="A2" s="5"/>
      <c r="B2" s="5"/>
      <c r="C2" s="5"/>
      <c r="D2" s="5"/>
      <c r="E2" s="5"/>
    </row>
    <row r="3" spans="1:5" ht="15.75">
      <c r="A3" s="99" t="s">
        <v>30</v>
      </c>
      <c r="B3" s="99"/>
      <c r="C3" s="116"/>
      <c r="D3" s="116"/>
      <c r="E3" s="116"/>
    </row>
    <row r="4" spans="1:5" ht="18">
      <c r="A4" s="5"/>
      <c r="B4" s="5"/>
      <c r="C4" s="6"/>
      <c r="D4" s="6"/>
      <c r="E4" s="6"/>
    </row>
    <row r="5" spans="1:5" ht="18" customHeight="1">
      <c r="A5" s="99" t="s">
        <v>13</v>
      </c>
      <c r="B5" s="100"/>
      <c r="C5" s="100"/>
      <c r="D5" s="100"/>
      <c r="E5" s="100"/>
    </row>
    <row r="6" spans="1:5" ht="18">
      <c r="A6" s="5"/>
      <c r="B6" s="5"/>
      <c r="C6" s="6"/>
      <c r="D6" s="6"/>
      <c r="E6" s="6"/>
    </row>
    <row r="7" spans="1:5" ht="15.75">
      <c r="A7" s="99" t="s">
        <v>23</v>
      </c>
      <c r="B7" s="132"/>
      <c r="C7" s="132"/>
      <c r="D7" s="132"/>
      <c r="E7" s="132"/>
    </row>
    <row r="8" spans="1:5" ht="18">
      <c r="A8" s="5"/>
      <c r="B8" s="5"/>
      <c r="C8" s="6"/>
      <c r="D8" s="6"/>
      <c r="E8" s="6"/>
    </row>
    <row r="9" spans="1:5" ht="15">
      <c r="A9" s="24" t="s">
        <v>24</v>
      </c>
      <c r="B9" s="24" t="s">
        <v>41</v>
      </c>
      <c r="C9" s="24" t="s">
        <v>71</v>
      </c>
      <c r="D9" s="24" t="s">
        <v>72</v>
      </c>
      <c r="E9" s="24" t="s">
        <v>73</v>
      </c>
    </row>
    <row r="10" spans="1:5" ht="15.75" customHeight="1">
      <c r="A10" s="12" t="s">
        <v>25</v>
      </c>
      <c r="B10" s="79">
        <v>217002</v>
      </c>
      <c r="C10" s="79">
        <v>15493</v>
      </c>
      <c r="D10" s="79">
        <v>13.01</v>
      </c>
      <c r="E10" s="79">
        <v>232495</v>
      </c>
    </row>
    <row r="11" spans="1:5" ht="15.75" customHeight="1">
      <c r="A11" s="12" t="s">
        <v>47</v>
      </c>
      <c r="B11" s="80">
        <v>217002</v>
      </c>
      <c r="C11" s="80">
        <v>15493</v>
      </c>
      <c r="D11" s="80">
        <v>13.01</v>
      </c>
      <c r="E11" s="80">
        <v>232495</v>
      </c>
    </row>
    <row r="12" spans="1:5" ht="15">
      <c r="A12" s="19" t="s">
        <v>48</v>
      </c>
      <c r="B12" s="80">
        <v>217002</v>
      </c>
      <c r="C12" s="80">
        <v>15493</v>
      </c>
      <c r="D12" s="80">
        <v>13.01</v>
      </c>
      <c r="E12" s="80">
        <v>232495</v>
      </c>
    </row>
    <row r="13" spans="1:5" ht="15">
      <c r="A13" s="18" t="s">
        <v>49</v>
      </c>
      <c r="B13" s="80">
        <v>217002</v>
      </c>
      <c r="C13" s="80">
        <v>15493</v>
      </c>
      <c r="D13" s="80">
        <v>13.01</v>
      </c>
      <c r="E13" s="80">
        <v>232495</v>
      </c>
    </row>
  </sheetData>
  <sheetProtection/>
  <mergeCells count="4">
    <mergeCell ref="A1:E1"/>
    <mergeCell ref="A3:E3"/>
    <mergeCell ref="A5:E5"/>
    <mergeCell ref="A7:E7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5.421875" style="0" bestFit="1" customWidth="1"/>
    <col min="4" max="8" width="25.28125" style="0" customWidth="1"/>
  </cols>
  <sheetData>
    <row r="1" spans="1:8" ht="42" customHeight="1">
      <c r="A1" s="99" t="s">
        <v>74</v>
      </c>
      <c r="B1" s="99"/>
      <c r="C1" s="99"/>
      <c r="D1" s="99"/>
      <c r="E1" s="99"/>
      <c r="F1" s="99"/>
      <c r="G1" s="99"/>
      <c r="H1" s="99"/>
    </row>
    <row r="2" spans="1:8" ht="18" customHeight="1">
      <c r="A2" s="5"/>
      <c r="B2" s="5"/>
      <c r="C2" s="5"/>
      <c r="D2" s="5"/>
      <c r="E2" s="5"/>
      <c r="F2" s="5"/>
      <c r="G2" s="5"/>
      <c r="H2" s="5"/>
    </row>
    <row r="3" spans="1:8" ht="15.75">
      <c r="A3" s="99" t="s">
        <v>30</v>
      </c>
      <c r="B3" s="99"/>
      <c r="C3" s="99"/>
      <c r="D3" s="99"/>
      <c r="E3" s="99"/>
      <c r="F3" s="116"/>
      <c r="G3" s="116"/>
      <c r="H3" s="116"/>
    </row>
    <row r="4" spans="1:8" ht="18">
      <c r="A4" s="5"/>
      <c r="B4" s="5"/>
      <c r="C4" s="5"/>
      <c r="D4" s="5"/>
      <c r="E4" s="5"/>
      <c r="F4" s="6"/>
      <c r="G4" s="6"/>
      <c r="H4" s="6"/>
    </row>
    <row r="5" spans="1:8" ht="18" customHeight="1">
      <c r="A5" s="99" t="s">
        <v>26</v>
      </c>
      <c r="B5" s="100"/>
      <c r="C5" s="100"/>
      <c r="D5" s="100"/>
      <c r="E5" s="100"/>
      <c r="F5" s="100"/>
      <c r="G5" s="100"/>
      <c r="H5" s="100"/>
    </row>
    <row r="6" spans="1:8" ht="18">
      <c r="A6" s="5"/>
      <c r="B6" s="5"/>
      <c r="C6" s="5"/>
      <c r="D6" s="5"/>
      <c r="E6" s="5"/>
      <c r="F6" s="6"/>
      <c r="G6" s="6"/>
      <c r="H6" s="6"/>
    </row>
    <row r="7" spans="1:8" ht="15">
      <c r="A7" s="24" t="s">
        <v>14</v>
      </c>
      <c r="B7" s="23" t="s">
        <v>15</v>
      </c>
      <c r="C7" s="23" t="s">
        <v>16</v>
      </c>
      <c r="D7" s="23" t="s">
        <v>46</v>
      </c>
      <c r="E7" s="24" t="s">
        <v>41</v>
      </c>
      <c r="F7" s="24" t="s">
        <v>71</v>
      </c>
      <c r="G7" s="24" t="s">
        <v>72</v>
      </c>
      <c r="H7" s="24" t="s">
        <v>73</v>
      </c>
    </row>
    <row r="8" spans="1:8" ht="25.5">
      <c r="A8" s="12">
        <v>8</v>
      </c>
      <c r="B8" s="12"/>
      <c r="C8" s="12"/>
      <c r="D8" s="12" t="s">
        <v>27</v>
      </c>
      <c r="E8" s="10">
        <v>0</v>
      </c>
      <c r="F8" s="10">
        <v>0</v>
      </c>
      <c r="G8" s="10">
        <v>0</v>
      </c>
      <c r="H8" s="10">
        <v>0</v>
      </c>
    </row>
    <row r="9" spans="1:8" ht="15">
      <c r="A9" s="12"/>
      <c r="B9" s="17">
        <v>84</v>
      </c>
      <c r="C9" s="17"/>
      <c r="D9" s="17" t="s">
        <v>34</v>
      </c>
      <c r="E9" s="10"/>
      <c r="F9" s="10"/>
      <c r="G9" s="10"/>
      <c r="H9" s="10"/>
    </row>
    <row r="10" spans="1:8" ht="25.5">
      <c r="A10" s="13"/>
      <c r="B10" s="13"/>
      <c r="C10" s="14">
        <v>81</v>
      </c>
      <c r="D10" s="19" t="s">
        <v>35</v>
      </c>
      <c r="E10" s="10"/>
      <c r="F10" s="10"/>
      <c r="G10" s="10"/>
      <c r="H10" s="10"/>
    </row>
    <row r="11" spans="1:8" ht="25.5">
      <c r="A11" s="15">
        <v>5</v>
      </c>
      <c r="B11" s="16"/>
      <c r="C11" s="16"/>
      <c r="D11" s="26" t="s">
        <v>28</v>
      </c>
      <c r="E11" s="10">
        <v>0</v>
      </c>
      <c r="F11" s="10">
        <v>0</v>
      </c>
      <c r="G11" s="10">
        <v>0</v>
      </c>
      <c r="H11" s="10">
        <v>0</v>
      </c>
    </row>
    <row r="12" spans="1:8" ht="25.5">
      <c r="A12" s="17"/>
      <c r="B12" s="17">
        <v>54</v>
      </c>
      <c r="C12" s="17"/>
      <c r="D12" s="27" t="s">
        <v>36</v>
      </c>
      <c r="E12" s="10"/>
      <c r="F12" s="10"/>
      <c r="G12" s="10"/>
      <c r="H12" s="11"/>
    </row>
    <row r="13" spans="1:8" ht="15">
      <c r="A13" s="17"/>
      <c r="B13" s="17"/>
      <c r="C13" s="14">
        <v>11</v>
      </c>
      <c r="D13" s="14" t="s">
        <v>18</v>
      </c>
      <c r="E13" s="10"/>
      <c r="F13" s="10"/>
      <c r="G13" s="10"/>
      <c r="H13" s="11"/>
    </row>
    <row r="14" spans="1:8" ht="15">
      <c r="A14" s="17"/>
      <c r="B14" s="17"/>
      <c r="C14" s="14">
        <v>31</v>
      </c>
      <c r="D14" s="14" t="s">
        <v>37</v>
      </c>
      <c r="E14" s="10"/>
      <c r="F14" s="10"/>
      <c r="G14" s="10"/>
      <c r="H14" s="11"/>
    </row>
  </sheetData>
  <sheetProtection/>
  <mergeCells count="3">
    <mergeCell ref="A1:H1"/>
    <mergeCell ref="A3:H3"/>
    <mergeCell ref="A5:H5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8.7109375" style="0" customWidth="1"/>
    <col min="4" max="4" width="31.00390625" style="0" customWidth="1"/>
    <col min="5" max="8" width="25.28125" style="0" customWidth="1"/>
  </cols>
  <sheetData>
    <row r="1" spans="1:8" ht="42" customHeight="1">
      <c r="A1" s="136" t="s">
        <v>74</v>
      </c>
      <c r="B1" s="136"/>
      <c r="C1" s="136"/>
      <c r="D1" s="136"/>
      <c r="E1" s="136"/>
      <c r="F1" s="136"/>
      <c r="G1" s="136"/>
      <c r="H1" s="136"/>
    </row>
    <row r="2" spans="1:8" ht="18">
      <c r="A2" s="5"/>
      <c r="B2" s="5"/>
      <c r="C2" s="5"/>
      <c r="D2" s="5"/>
      <c r="E2" s="5"/>
      <c r="F2" s="6"/>
      <c r="G2" s="6"/>
      <c r="H2" s="6"/>
    </row>
    <row r="3" spans="1:8" ht="18" customHeight="1">
      <c r="A3" s="99" t="s">
        <v>29</v>
      </c>
      <c r="B3" s="100"/>
      <c r="C3" s="100"/>
      <c r="D3" s="100"/>
      <c r="E3" s="100"/>
      <c r="F3" s="100"/>
      <c r="G3" s="100"/>
      <c r="H3" s="100"/>
    </row>
    <row r="4" spans="1:8" ht="18">
      <c r="A4" s="5"/>
      <c r="B4" s="5"/>
      <c r="C4" s="5"/>
      <c r="D4" s="5"/>
      <c r="E4" s="5"/>
      <c r="F4" s="6"/>
      <c r="G4" s="6"/>
      <c r="H4" s="6"/>
    </row>
    <row r="5" spans="1:8" ht="15">
      <c r="A5" s="137" t="s">
        <v>31</v>
      </c>
      <c r="B5" s="138"/>
      <c r="C5" s="139"/>
      <c r="D5" s="23" t="s">
        <v>32</v>
      </c>
      <c r="E5" s="24" t="s">
        <v>41</v>
      </c>
      <c r="F5" s="24" t="s">
        <v>71</v>
      </c>
      <c r="G5" s="24" t="s">
        <v>72</v>
      </c>
      <c r="H5" s="24" t="s">
        <v>73</v>
      </c>
    </row>
    <row r="6" spans="1:8" ht="15">
      <c r="A6" s="133" t="s">
        <v>50</v>
      </c>
      <c r="B6" s="134"/>
      <c r="C6" s="135"/>
      <c r="D6" s="44" t="s">
        <v>62</v>
      </c>
      <c r="E6" s="79">
        <v>217002</v>
      </c>
      <c r="F6" s="79">
        <f>H6-E6</f>
        <v>15493</v>
      </c>
      <c r="G6" s="94">
        <f aca="true" t="shared" si="0" ref="G6:G21">(E6-F6)/F6*100/100</f>
        <v>13.006454527851288</v>
      </c>
      <c r="H6" s="79">
        <v>232495</v>
      </c>
    </row>
    <row r="7" spans="1:8" ht="15">
      <c r="A7" s="133" t="s">
        <v>51</v>
      </c>
      <c r="B7" s="134"/>
      <c r="C7" s="135"/>
      <c r="D7" s="29" t="s">
        <v>52</v>
      </c>
      <c r="E7" s="80">
        <v>217002</v>
      </c>
      <c r="F7" s="79">
        <f aca="true" t="shared" si="1" ref="F7:F21">H7-E7</f>
        <v>15493</v>
      </c>
      <c r="G7" s="94">
        <f t="shared" si="0"/>
        <v>13.006454527851288</v>
      </c>
      <c r="H7" s="80">
        <v>232495</v>
      </c>
    </row>
    <row r="8" spans="1:8" ht="15">
      <c r="A8" s="140" t="s">
        <v>63</v>
      </c>
      <c r="B8" s="141"/>
      <c r="C8" s="142"/>
      <c r="D8" s="67" t="s">
        <v>18</v>
      </c>
      <c r="E8" s="87">
        <v>185812</v>
      </c>
      <c r="F8" s="93">
        <f t="shared" si="1"/>
        <v>15412</v>
      </c>
      <c r="G8" s="95">
        <f t="shared" si="0"/>
        <v>11.056319750843498</v>
      </c>
      <c r="H8" s="88">
        <v>201224</v>
      </c>
    </row>
    <row r="9" spans="1:8" ht="15">
      <c r="A9" s="146">
        <v>3</v>
      </c>
      <c r="B9" s="147"/>
      <c r="C9" s="148"/>
      <c r="D9" s="28" t="s">
        <v>21</v>
      </c>
      <c r="E9" s="79">
        <v>185812</v>
      </c>
      <c r="F9" s="79">
        <f t="shared" si="1"/>
        <v>15412</v>
      </c>
      <c r="G9" s="94">
        <f t="shared" si="0"/>
        <v>11.056319750843498</v>
      </c>
      <c r="H9" s="79">
        <v>201224</v>
      </c>
    </row>
    <row r="10" spans="1:8" ht="15">
      <c r="A10" s="149">
        <v>31</v>
      </c>
      <c r="B10" s="150"/>
      <c r="C10" s="151"/>
      <c r="D10" s="28" t="s">
        <v>22</v>
      </c>
      <c r="E10" s="80">
        <v>165965</v>
      </c>
      <c r="F10" s="79">
        <f t="shared" si="1"/>
        <v>3320</v>
      </c>
      <c r="G10" s="94">
        <f t="shared" si="0"/>
        <v>48.98945783132531</v>
      </c>
      <c r="H10" s="89">
        <v>169285</v>
      </c>
    </row>
    <row r="11" spans="1:8" ht="15">
      <c r="A11" s="149">
        <v>32</v>
      </c>
      <c r="B11" s="150"/>
      <c r="C11" s="151"/>
      <c r="D11" s="28" t="s">
        <v>33</v>
      </c>
      <c r="E11" s="80">
        <v>19847</v>
      </c>
      <c r="F11" s="79">
        <f t="shared" si="1"/>
        <v>12092</v>
      </c>
      <c r="G11" s="94">
        <f t="shared" si="0"/>
        <v>0.6413331128018523</v>
      </c>
      <c r="H11" s="89">
        <v>31939</v>
      </c>
    </row>
    <row r="12" spans="1:8" ht="15">
      <c r="A12" s="143" t="s">
        <v>64</v>
      </c>
      <c r="B12" s="144"/>
      <c r="C12" s="145"/>
      <c r="D12" s="68" t="s">
        <v>58</v>
      </c>
      <c r="E12" s="83">
        <v>26544</v>
      </c>
      <c r="F12" s="93">
        <f t="shared" si="1"/>
        <v>458</v>
      </c>
      <c r="G12" s="95">
        <f t="shared" si="0"/>
        <v>56.956331877729255</v>
      </c>
      <c r="H12" s="90">
        <v>27002</v>
      </c>
    </row>
    <row r="13" spans="1:8" ht="15">
      <c r="A13" s="62">
        <v>3</v>
      </c>
      <c r="B13" s="63"/>
      <c r="C13" s="64"/>
      <c r="D13" s="42" t="s">
        <v>21</v>
      </c>
      <c r="E13" s="80">
        <v>26544</v>
      </c>
      <c r="F13" s="79">
        <f t="shared" si="1"/>
        <v>458</v>
      </c>
      <c r="G13" s="94">
        <f t="shared" si="0"/>
        <v>56.956331877729255</v>
      </c>
      <c r="H13" s="89">
        <v>27002</v>
      </c>
    </row>
    <row r="14" spans="1:8" ht="15">
      <c r="A14" s="62">
        <v>32</v>
      </c>
      <c r="B14" s="63"/>
      <c r="C14" s="64"/>
      <c r="D14" s="42" t="s">
        <v>33</v>
      </c>
      <c r="E14" s="80">
        <v>26013</v>
      </c>
      <c r="F14" s="79">
        <f t="shared" si="1"/>
        <v>489</v>
      </c>
      <c r="G14" s="94">
        <f t="shared" si="0"/>
        <v>52.196319018404914</v>
      </c>
      <c r="H14" s="89">
        <v>26502</v>
      </c>
    </row>
    <row r="15" spans="1:8" ht="15">
      <c r="A15" s="62">
        <v>34</v>
      </c>
      <c r="B15" s="63"/>
      <c r="C15" s="64"/>
      <c r="D15" s="42" t="s">
        <v>53</v>
      </c>
      <c r="E15" s="80">
        <v>531</v>
      </c>
      <c r="F15" s="79">
        <f t="shared" si="1"/>
        <v>-31</v>
      </c>
      <c r="G15" s="94">
        <f t="shared" si="0"/>
        <v>-18.129032258064516</v>
      </c>
      <c r="H15" s="89">
        <v>500</v>
      </c>
    </row>
    <row r="16" spans="1:8" ht="15">
      <c r="A16" s="143" t="s">
        <v>65</v>
      </c>
      <c r="B16" s="144"/>
      <c r="C16" s="145"/>
      <c r="D16" s="68" t="s">
        <v>44</v>
      </c>
      <c r="E16" s="83">
        <v>664</v>
      </c>
      <c r="F16" s="93">
        <f t="shared" si="1"/>
        <v>0</v>
      </c>
      <c r="G16" s="95">
        <v>0</v>
      </c>
      <c r="H16" s="90">
        <v>664</v>
      </c>
    </row>
    <row r="17" spans="1:8" ht="15">
      <c r="A17" s="62">
        <v>3</v>
      </c>
      <c r="B17" s="63"/>
      <c r="C17" s="64"/>
      <c r="D17" s="42" t="s">
        <v>21</v>
      </c>
      <c r="E17" s="80">
        <v>664</v>
      </c>
      <c r="F17" s="79">
        <f t="shared" si="1"/>
        <v>0</v>
      </c>
      <c r="G17" s="94">
        <v>0</v>
      </c>
      <c r="H17" s="89">
        <v>664</v>
      </c>
    </row>
    <row r="18" spans="1:8" ht="15">
      <c r="A18" s="62">
        <v>32</v>
      </c>
      <c r="B18" s="63"/>
      <c r="C18" s="64"/>
      <c r="D18" s="42" t="s">
        <v>33</v>
      </c>
      <c r="E18" s="80">
        <v>664</v>
      </c>
      <c r="F18" s="79">
        <f t="shared" si="1"/>
        <v>0</v>
      </c>
      <c r="G18" s="94">
        <v>0</v>
      </c>
      <c r="H18" s="89">
        <v>664</v>
      </c>
    </row>
    <row r="19" spans="1:8" ht="16.5" customHeight="1">
      <c r="A19" s="143" t="s">
        <v>66</v>
      </c>
      <c r="B19" s="144"/>
      <c r="C19" s="145"/>
      <c r="D19" s="68" t="s">
        <v>59</v>
      </c>
      <c r="E19" s="83">
        <v>3982</v>
      </c>
      <c r="F19" s="93">
        <f t="shared" si="1"/>
        <v>-377</v>
      </c>
      <c r="G19" s="95">
        <f t="shared" si="0"/>
        <v>-11.562334217506631</v>
      </c>
      <c r="H19" s="90">
        <v>3605</v>
      </c>
    </row>
    <row r="20" spans="1:8" ht="15">
      <c r="A20" s="62">
        <v>3</v>
      </c>
      <c r="B20" s="63"/>
      <c r="C20" s="64"/>
      <c r="D20" s="42" t="s">
        <v>21</v>
      </c>
      <c r="E20" s="80">
        <v>3982</v>
      </c>
      <c r="F20" s="79">
        <f t="shared" si="1"/>
        <v>-377</v>
      </c>
      <c r="G20" s="94">
        <f t="shared" si="0"/>
        <v>-11.562334217506631</v>
      </c>
      <c r="H20" s="89">
        <v>3605</v>
      </c>
    </row>
    <row r="21" spans="1:8" ht="15">
      <c r="A21" s="39">
        <v>32</v>
      </c>
      <c r="B21" s="40"/>
      <c r="C21" s="41"/>
      <c r="D21" s="42" t="s">
        <v>33</v>
      </c>
      <c r="E21" s="80">
        <v>3982</v>
      </c>
      <c r="F21" s="79">
        <f t="shared" si="1"/>
        <v>-377</v>
      </c>
      <c r="G21" s="94">
        <f t="shared" si="0"/>
        <v>-11.562334217506631</v>
      </c>
      <c r="H21" s="89">
        <v>3605</v>
      </c>
    </row>
  </sheetData>
  <sheetProtection/>
  <mergeCells count="12">
    <mergeCell ref="A12:C12"/>
    <mergeCell ref="A16:C16"/>
    <mergeCell ref="A19:C19"/>
    <mergeCell ref="A9:C9"/>
    <mergeCell ref="A11:C11"/>
    <mergeCell ref="A10:C10"/>
    <mergeCell ref="A6:C6"/>
    <mergeCell ref="A7:C7"/>
    <mergeCell ref="A1:H1"/>
    <mergeCell ref="A3:H3"/>
    <mergeCell ref="A5:C5"/>
    <mergeCell ref="A8:C8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4" sqref="L33:L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Anita</cp:lastModifiedBy>
  <cp:lastPrinted>2023-05-12T11:31:45Z</cp:lastPrinted>
  <dcterms:created xsi:type="dcterms:W3CDTF">2022-08-12T12:51:27Z</dcterms:created>
  <dcterms:modified xsi:type="dcterms:W3CDTF">2023-05-12T11:45:43Z</dcterms:modified>
  <cp:category/>
  <cp:version/>
  <cp:contentType/>
  <cp:contentStatus/>
</cp:coreProperties>
</file>