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80" activeTab="6"/>
  </bookViews>
  <sheets>
    <sheet name="SAŽETAK" sheetId="1" r:id="rId1"/>
    <sheet name=" Račun prihoda i rashoda" sheetId="2" r:id="rId2"/>
    <sheet name="Prihodi i rashodi po izvorima" sheetId="3" r:id="rId3"/>
    <sheet name="Rashodi prema funkcijskoj kl" sheetId="4" r:id="rId4"/>
    <sheet name="Račun financiranja" sheetId="5" r:id="rId5"/>
    <sheet name="Račun financiranja po izvorima" sheetId="6" r:id="rId6"/>
    <sheet name="POSEBNI DIO" sheetId="7" r:id="rId7"/>
    <sheet name="List2" sheetId="8" r:id="rId8"/>
  </sheets>
  <definedNames/>
  <calcPr fullCalcOnLoad="1"/>
</workbook>
</file>

<file path=xl/sharedStrings.xml><?xml version="1.0" encoding="utf-8"?>
<sst xmlns="http://schemas.openxmlformats.org/spreadsheetml/2006/main" count="216" uniqueCount="102">
  <si>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</si>
  <si>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</si>
  <si>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</si>
  <si>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</si>
  <si>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</si>
  <si>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</si>
  <si>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</si>
  <si>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</si>
  <si>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</si>
  <si>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</si>
  <si>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</si>
  <si>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</si>
  <si>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</si>
  <si>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</si>
  <si>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</si>
  <si>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</si>
  <si>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</si>
  <si>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</si>
  <si>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</si>
  <si>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</si>
  <si>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</si>
  <si>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</si>
  <si>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</si>
  <si>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</si>
  <si>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</si>
  <si>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</si>
  <si>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</si>
  <si>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</si>
  <si>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</si>
  <si>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</si>
  <si>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</si>
  <si>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</si>
  <si>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</si>
  <si>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</si>
  <si>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</si>
  <si>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</si>
  <si>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</si>
  <si>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</si>
  <si>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</si>
  <si>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</si>
  <si>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</si>
  <si>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</si>
  <si>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</si>
  <si>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</si>
  <si>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</si>
  <si>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</si>
  <si>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</si>
  <si>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</si>
  <si>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</si>
  <si>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</si>
  <si>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</si>
  <si>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</si>
  <si>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</si>
  <si>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</si>
  <si>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</si>
  <si>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</si>
  <si>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</si>
  <si>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</si>
  <si>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</si>
  <si>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</si>
  <si>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</si>
  <si>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</si>
  <si>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</si>
  <si>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</si>
  <si>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</si>
  <si>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</si>
  <si>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</si>
  <si>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</si>
  <si>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</si>
  <si>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</si>
  <si>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naknada</t>
  </si>
  <si>
    <t>VLASTITI IZVORI</t>
  </si>
  <si>
    <t>Rezultat poslovanja</t>
  </si>
  <si>
    <t>VIŠAK KORIŠTEN ZA POKRIĆE RASHODA</t>
  </si>
  <si>
    <t>Financijski rashodi</t>
  </si>
  <si>
    <t>09 Obrazovanje</t>
  </si>
  <si>
    <t>091 Preškolsko obrazovanje</t>
  </si>
  <si>
    <t>0911 Predškolsko obrazovanje</t>
  </si>
  <si>
    <t>PROGRAM 0101</t>
  </si>
  <si>
    <t>Aktivnost A100001</t>
  </si>
  <si>
    <t>Izvor financiranja 11</t>
  </si>
  <si>
    <t>Opći prihodi i primici</t>
  </si>
  <si>
    <t>Izvor financiranja 41</t>
  </si>
  <si>
    <t>Prihodi za posebne namjene</t>
  </si>
  <si>
    <t>Izvor financiranja 52</t>
  </si>
  <si>
    <t>Ostale pomoći</t>
  </si>
  <si>
    <t>Izvor financiranja 94</t>
  </si>
  <si>
    <t>Prihodi za posebne namjene- višak</t>
  </si>
  <si>
    <t>11 Opći prihodi i primici</t>
  </si>
  <si>
    <t xml:space="preserve">UKUPNO PRIHODI </t>
  </si>
  <si>
    <t>41 Prihodi za posebne namjene</t>
  </si>
  <si>
    <t>52 Ostale pomoći</t>
  </si>
  <si>
    <t>94 Prihodi za posebne namjene- višak</t>
  </si>
  <si>
    <t>UKUPNO RASHODI</t>
  </si>
  <si>
    <t>Kapitalni projekt K100001</t>
  </si>
  <si>
    <t>Dječji vrtić OSMJEH</t>
  </si>
  <si>
    <t>Nabava opreme</t>
  </si>
  <si>
    <t>4 Prihodi za posebne namjene</t>
  </si>
  <si>
    <t>5 Ostale pomoći</t>
  </si>
  <si>
    <t>9 Prihodi za posebne namjene-višak</t>
  </si>
  <si>
    <t>Predškolski odgoj i obrazovanje</t>
  </si>
  <si>
    <t>FINANCIJSKI PLAN DJEČJEG VRTIĆA OSMJEH
ZA 2024. I PROJEKCIJA ZA 2025. I 2026.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</si>
</sst>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 applyProtection="1">
      <alignment horizontal="right" wrapText="1"/>
      <protection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quotePrefix="1">
      <alignment horizontal="left" vertical="center"/>
    </xf>
    <xf numFmtId="0" fontId="8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 quotePrefix="1">
      <alignment horizontal="left" vertical="center" wrapText="1"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quotePrefix="1">
      <alignment horizontal="left" vertical="center"/>
    </xf>
    <xf numFmtId="0" fontId="6" fillId="0" borderId="13" xfId="0" applyFont="1" applyBorder="1" applyAlignment="1" quotePrefix="1">
      <alignment horizontal="left" wrapText="1"/>
    </xf>
    <xf numFmtId="0" fontId="6" fillId="0" borderId="14" xfId="0" applyFont="1" applyBorder="1" applyAlignment="1" quotePrefix="1">
      <alignment horizontal="left" wrapText="1"/>
    </xf>
    <xf numFmtId="0" fontId="6" fillId="0" borderId="14" xfId="0" applyFont="1" applyBorder="1" applyAlignment="1" quotePrefix="1">
      <alignment horizontal="center" wrapText="1"/>
    </xf>
    <xf numFmtId="0" fontId="6" fillId="0" borderId="14" xfId="0" applyNumberFormat="1" applyFont="1" applyFill="1" applyBorder="1" applyAlignment="1" applyProtection="1" quotePrefix="1">
      <alignment horizontal="left"/>
      <protection/>
    </xf>
    <xf numFmtId="3" fontId="6" fillId="2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 quotePrefix="1">
      <alignment horizontal="right"/>
    </xf>
    <xf numFmtId="0" fontId="56" fillId="0" borderId="11" xfId="0" applyFont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wrapText="1"/>
    </xf>
    <xf numFmtId="0" fontId="7" fillId="2" borderId="14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right" wrapText="1"/>
      <protection/>
    </xf>
    <xf numFmtId="3" fontId="6" fillId="0" borderId="10" xfId="0" applyNumberFormat="1" applyFont="1" applyBorder="1" applyAlignment="1">
      <alignment horizontal="right"/>
    </xf>
    <xf numFmtId="3" fontId="9" fillId="34" borderId="13" xfId="0" applyNumberFormat="1" applyFont="1" applyFill="1" applyBorder="1" applyAlignment="1" quotePrefix="1">
      <alignment horizontal="right"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9" fillId="2" borderId="13" xfId="0" applyNumberFormat="1" applyFont="1" applyFill="1" applyBorder="1" applyAlignment="1" quotePrefix="1">
      <alignment horizontal="right"/>
    </xf>
    <xf numFmtId="3" fontId="9" fillId="2" borderId="10" xfId="0" applyNumberFormat="1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wrapText="1"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3" xfId="0" applyFont="1" applyBorder="1" applyAlignment="1" quotePrefix="1">
      <alignment horizontal="left" wrapText="1"/>
    </xf>
    <xf numFmtId="0" fontId="9" fillId="0" borderId="14" xfId="0" applyFont="1" applyBorder="1" applyAlignment="1" quotePrefix="1">
      <alignment horizontal="left" wrapText="1"/>
    </xf>
    <xf numFmtId="0" fontId="9" fillId="0" borderId="14" xfId="0" applyFont="1" applyBorder="1" applyAlignment="1" quotePrefix="1">
      <alignment horizontal="center" wrapText="1"/>
    </xf>
    <xf numFmtId="0" fontId="9" fillId="0" borderId="14" xfId="0" applyNumberFormat="1" applyFont="1" applyFill="1" applyBorder="1" applyAlignment="1" applyProtection="1" quotePrefix="1">
      <alignment horizontal="left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2" borderId="10" xfId="0" applyNumberFormat="1" applyFont="1" applyFill="1" applyBorder="1" applyAlignment="1" quotePrefix="1">
      <alignment horizontal="right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right"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0" xfId="0" applyFont="1" applyFill="1" applyBorder="1" applyAlignment="1" quotePrefix="1">
      <alignment horizontal="left" vertical="center" wrapText="1"/>
    </xf>
    <xf numFmtId="0" fontId="15" fillId="33" borderId="10" xfId="0" applyFont="1" applyFill="1" applyBorder="1" applyAlignment="1" quotePrefix="1">
      <alignment horizontal="left" vertic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quotePrefix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quotePrefix="1">
      <alignment horizontal="left" vertical="center" wrapText="1" indent="1"/>
    </xf>
    <xf numFmtId="3" fontId="17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center" indent="1"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indent="1"/>
    </xf>
    <xf numFmtId="3" fontId="17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6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left" vertical="center" wrapText="1" indent="1"/>
    </xf>
    <xf numFmtId="3" fontId="3" fillId="0" borderId="1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57" fillId="0" borderId="0" xfId="0" applyFont="1" applyAlignment="1">
      <alignment wrapText="1"/>
    </xf>
    <xf numFmtId="0" fontId="9" fillId="2" borderId="13" xfId="0" applyNumberFormat="1" applyFont="1" applyFill="1" applyBorder="1" applyAlignment="1" applyProtection="1">
      <alignment horizontal="left" vertical="center" wrapText="1"/>
      <protection/>
    </xf>
    <xf numFmtId="0" fontId="7" fillId="2" borderId="14" xfId="0" applyNumberFormat="1" applyFont="1" applyFill="1" applyBorder="1" applyAlignment="1" applyProtection="1">
      <alignment vertical="center" wrapText="1"/>
      <protection/>
    </xf>
    <xf numFmtId="0" fontId="7" fillId="2" borderId="14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quotePrefix="1">
      <alignment horizontal="left" vertical="center"/>
    </xf>
    <xf numFmtId="0" fontId="9" fillId="2" borderId="13" xfId="0" applyNumberFormat="1" applyFont="1" applyFill="1" applyBorder="1" applyAlignment="1" applyProtection="1" quotePrefix="1">
      <alignment horizontal="left" vertical="center" wrapText="1"/>
      <protection/>
    </xf>
    <xf numFmtId="0" fontId="9" fillId="2" borderId="14" xfId="0" applyNumberFormat="1" applyFont="1" applyFill="1" applyBorder="1" applyAlignment="1" applyProtection="1">
      <alignment horizontal="left" vertical="center" wrapText="1"/>
      <protection/>
    </xf>
    <xf numFmtId="0" fontId="9" fillId="2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NumberFormat="1" applyFont="1" applyFill="1" applyBorder="1" applyAlignment="1" applyProtection="1">
      <alignment horizontal="left" vertical="center" wrapText="1"/>
      <protection/>
    </xf>
    <xf numFmtId="0" fontId="9" fillId="34" borderId="14" xfId="0" applyNumberFormat="1" applyFont="1" applyFill="1" applyBorder="1" applyAlignment="1" applyProtection="1">
      <alignment horizontal="left" vertical="center" wrapText="1"/>
      <protection/>
    </xf>
    <xf numFmtId="0" fontId="9" fillId="34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 quotePrefix="1">
      <alignment horizontal="left" vertical="center" wrapText="1"/>
      <protection/>
    </xf>
    <xf numFmtId="0" fontId="9" fillId="0" borderId="13" xfId="0" applyFont="1" applyBorder="1" applyAlignment="1" quotePrefix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wrapText="1"/>
      <protection/>
    </xf>
    <xf numFmtId="0" fontId="61" fillId="0" borderId="0" xfId="0" applyNumberFormat="1" applyFont="1" applyFill="1" applyBorder="1" applyAlignment="1" applyProtection="1">
      <alignment wrapText="1"/>
      <protection/>
    </xf>
    <xf numFmtId="0" fontId="57" fillId="0" borderId="0" xfId="0" applyFont="1" applyAlignment="1">
      <alignment vertical="center" wrapText="1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13" xfId="0" applyNumberFormat="1" applyFont="1" applyFill="1" applyBorder="1" applyAlignment="1" applyProtection="1">
      <alignment horizontal="left" vertical="center" wrapText="1"/>
      <protection/>
    </xf>
    <xf numFmtId="0" fontId="16" fillId="33" borderId="14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M14" sqref="M14"/>
    </sheetView>
  </sheetViews>
  <sheetFormatPr defaultColWidth="9.140625" defaultRowHeight="15"/>
  <cols>
    <col min="5" max="10" width="25.28125" style="0" customWidth="1"/>
  </cols>
  <sheetData>
    <row r="1" spans="1:10" ht="42" customHeight="1">
      <c r="A1" s="92" t="s">
        <v>101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92" t="s">
        <v>17</v>
      </c>
      <c r="B2" s="92"/>
      <c r="C2" s="92"/>
      <c r="D2" s="92"/>
      <c r="E2" s="92"/>
      <c r="F2" s="92"/>
      <c r="G2" s="92"/>
      <c r="H2" s="92"/>
      <c r="I2" s="93"/>
      <c r="J2" s="93"/>
    </row>
    <row r="3" spans="1:10" ht="18">
      <c r="A3" s="4"/>
      <c r="B3" s="4"/>
      <c r="C3" s="4"/>
      <c r="D3" s="4"/>
      <c r="E3" s="4"/>
      <c r="F3" s="4"/>
      <c r="G3" s="4"/>
      <c r="H3" s="4"/>
      <c r="I3" s="5"/>
      <c r="J3" s="5"/>
    </row>
    <row r="4" spans="1:10" ht="15.75">
      <c r="A4" s="92" t="s">
        <v>23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8">
      <c r="A5" s="1"/>
      <c r="B5" s="2"/>
      <c r="C5" s="2"/>
      <c r="D5" s="2"/>
      <c r="E5" s="6"/>
      <c r="F5" s="7"/>
      <c r="G5" s="7"/>
      <c r="H5" s="7"/>
      <c r="I5" s="7"/>
      <c r="J5" s="34" t="s">
        <v>34</v>
      </c>
    </row>
    <row r="6" spans="1:10" ht="25.5">
      <c r="A6" s="27"/>
      <c r="B6" s="28"/>
      <c r="C6" s="28"/>
      <c r="D6" s="29"/>
      <c r="E6" s="30"/>
      <c r="F6" s="3" t="s">
        <v>35</v>
      </c>
      <c r="G6" s="3" t="s">
        <v>33</v>
      </c>
      <c r="H6" s="3" t="s">
        <v>43</v>
      </c>
      <c r="I6" s="3" t="s">
        <v>44</v>
      </c>
      <c r="J6" s="3" t="s">
        <v>45</v>
      </c>
    </row>
    <row r="7" spans="1:10" ht="15">
      <c r="A7" s="95" t="s">
        <v>0</v>
      </c>
      <c r="B7" s="96"/>
      <c r="C7" s="96"/>
      <c r="D7" s="96"/>
      <c r="E7" s="97"/>
      <c r="F7" s="31">
        <f>' Račun prihoda i rashoda'!D10</f>
        <v>135523</v>
      </c>
      <c r="G7" s="31">
        <f>' Račun prihoda i rashoda'!E10</f>
        <v>228890</v>
      </c>
      <c r="H7" s="31">
        <f>' Račun prihoda i rashoda'!F10</f>
        <v>266460</v>
      </c>
      <c r="I7" s="31">
        <f>' Račun prihoda i rashoda'!G10</f>
        <v>276460</v>
      </c>
      <c r="J7" s="31">
        <f>' Račun prihoda i rashoda'!H10</f>
        <v>276460</v>
      </c>
    </row>
    <row r="8" spans="1:10" ht="15">
      <c r="A8" s="98" t="s">
        <v>37</v>
      </c>
      <c r="B8" s="99"/>
      <c r="C8" s="99"/>
      <c r="D8" s="99"/>
      <c r="E8" s="100"/>
      <c r="F8" s="32">
        <f>' Račun prihoda i rashoda'!D10</f>
        <v>135523</v>
      </c>
      <c r="G8" s="32">
        <f>' Račun prihoda i rashoda'!E10</f>
        <v>228890</v>
      </c>
      <c r="H8" s="32">
        <f>' Račun prihoda i rashoda'!F10</f>
        <v>266460</v>
      </c>
      <c r="I8" s="32">
        <f>' Račun prihoda i rashoda'!G10</f>
        <v>276460</v>
      </c>
      <c r="J8" s="32">
        <f>' Račun prihoda i rashoda'!H10</f>
        <v>276460</v>
      </c>
    </row>
    <row r="9" spans="1:10" ht="15">
      <c r="A9" s="101" t="s">
        <v>38</v>
      </c>
      <c r="B9" s="100"/>
      <c r="C9" s="100"/>
      <c r="D9" s="100"/>
      <c r="E9" s="100"/>
      <c r="F9" s="32">
        <v>0</v>
      </c>
      <c r="G9" s="32">
        <v>0</v>
      </c>
      <c r="H9" s="32">
        <v>0</v>
      </c>
      <c r="I9" s="32"/>
      <c r="J9" s="32"/>
    </row>
    <row r="10" spans="1:10" ht="15">
      <c r="A10" s="35" t="s">
        <v>1</v>
      </c>
      <c r="B10" s="42"/>
      <c r="C10" s="42"/>
      <c r="D10" s="42"/>
      <c r="E10" s="42"/>
      <c r="F10" s="31">
        <f>' Račun prihoda i rashoda'!D28</f>
        <v>135463</v>
      </c>
      <c r="G10" s="31">
        <f>' Račun prihoda i rashoda'!E28</f>
        <v>232495</v>
      </c>
      <c r="H10" s="31">
        <f>' Račun prihoda i rashoda'!F28</f>
        <v>270000</v>
      </c>
      <c r="I10" s="31">
        <f>' Račun prihoda i rashoda'!G28</f>
        <v>280000</v>
      </c>
      <c r="J10" s="31">
        <f>' Račun prihoda i rashoda'!H28</f>
        <v>280000</v>
      </c>
    </row>
    <row r="11" spans="1:10" ht="15">
      <c r="A11" s="109" t="s">
        <v>39</v>
      </c>
      <c r="B11" s="99"/>
      <c r="C11" s="99"/>
      <c r="D11" s="99"/>
      <c r="E11" s="99"/>
      <c r="F11" s="32">
        <f>' Račun prihoda i rashoda'!D29</f>
        <v>135463</v>
      </c>
      <c r="G11" s="32">
        <f>' Račun prihoda i rashoda'!E29</f>
        <v>232495</v>
      </c>
      <c r="H11" s="32">
        <f>' Račun prihoda i rashoda'!F29</f>
        <v>268000</v>
      </c>
      <c r="I11" s="32">
        <f>' Račun prihoda i rashoda'!G29</f>
        <v>278500</v>
      </c>
      <c r="J11" s="43">
        <f>' Račun prihoda i rashoda'!H29</f>
        <v>278500</v>
      </c>
    </row>
    <row r="12" spans="1:10" ht="15">
      <c r="A12" s="110" t="s">
        <v>40</v>
      </c>
      <c r="B12" s="100"/>
      <c r="C12" s="100"/>
      <c r="D12" s="100"/>
      <c r="E12" s="100"/>
      <c r="F12" s="44">
        <f>' Račun prihoda i rashoda'!D33</f>
        <v>0</v>
      </c>
      <c r="G12" s="44">
        <f>' Račun prihoda i rashoda'!E33</f>
        <v>0</v>
      </c>
      <c r="H12" s="44">
        <f>' Račun prihoda i rashoda'!F33</f>
        <v>2000</v>
      </c>
      <c r="I12" s="44">
        <f>' Račun prihoda i rashoda'!G33</f>
        <v>1500</v>
      </c>
      <c r="J12" s="43">
        <f>' Račun prihoda i rashoda'!H33</f>
        <v>1500</v>
      </c>
    </row>
    <row r="13" spans="1:10" ht="15">
      <c r="A13" s="102" t="s">
        <v>62</v>
      </c>
      <c r="B13" s="96"/>
      <c r="C13" s="96"/>
      <c r="D13" s="96"/>
      <c r="E13" s="96"/>
      <c r="F13" s="31">
        <f>F7-F10</f>
        <v>60</v>
      </c>
      <c r="G13" s="31">
        <f>G7-G10</f>
        <v>-3605</v>
      </c>
      <c r="H13" s="31">
        <f>H7-H10</f>
        <v>-3540</v>
      </c>
      <c r="I13" s="31">
        <f>I7-I10</f>
        <v>-3540</v>
      </c>
      <c r="J13" s="31">
        <f>J7-J10</f>
        <v>-3540</v>
      </c>
    </row>
    <row r="14" spans="1:10" ht="18">
      <c r="A14" s="4"/>
      <c r="B14" s="22"/>
      <c r="C14" s="22"/>
      <c r="D14" s="22"/>
      <c r="E14" s="22"/>
      <c r="F14" s="22"/>
      <c r="G14" s="22"/>
      <c r="H14" s="23"/>
      <c r="I14" s="23"/>
      <c r="J14" s="23"/>
    </row>
    <row r="15" spans="1:10" ht="15.75">
      <c r="A15" s="92" t="s">
        <v>24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8">
      <c r="A16" s="4"/>
      <c r="B16" s="22"/>
      <c r="C16" s="22"/>
      <c r="D16" s="22"/>
      <c r="E16" s="22"/>
      <c r="F16" s="22"/>
      <c r="G16" s="22"/>
      <c r="H16" s="23"/>
      <c r="I16" s="23"/>
      <c r="J16" s="23"/>
    </row>
    <row r="17" spans="1:10" ht="25.5">
      <c r="A17" s="27"/>
      <c r="B17" s="28"/>
      <c r="C17" s="28"/>
      <c r="D17" s="29"/>
      <c r="E17" s="30"/>
      <c r="F17" s="3" t="s">
        <v>35</v>
      </c>
      <c r="G17" s="3" t="s">
        <v>33</v>
      </c>
      <c r="H17" s="3" t="s">
        <v>43</v>
      </c>
      <c r="I17" s="3" t="s">
        <v>44</v>
      </c>
      <c r="J17" s="3" t="s">
        <v>45</v>
      </c>
    </row>
    <row r="18" spans="1:10" ht="15">
      <c r="A18" s="110" t="s">
        <v>41</v>
      </c>
      <c r="B18" s="100"/>
      <c r="C18" s="100"/>
      <c r="D18" s="100"/>
      <c r="E18" s="100"/>
      <c r="F18" s="44">
        <v>0</v>
      </c>
      <c r="G18" s="44">
        <v>0</v>
      </c>
      <c r="H18" s="44">
        <v>0</v>
      </c>
      <c r="I18" s="44"/>
      <c r="J18" s="43"/>
    </row>
    <row r="19" spans="1:10" ht="15">
      <c r="A19" s="110" t="s">
        <v>42</v>
      </c>
      <c r="B19" s="100"/>
      <c r="C19" s="100"/>
      <c r="D19" s="100"/>
      <c r="E19" s="100"/>
      <c r="F19" s="44">
        <v>0</v>
      </c>
      <c r="G19" s="44">
        <v>0</v>
      </c>
      <c r="H19" s="44">
        <v>0</v>
      </c>
      <c r="I19" s="44"/>
      <c r="J19" s="43"/>
    </row>
    <row r="20" spans="1:10" ht="15">
      <c r="A20" s="102" t="s">
        <v>2</v>
      </c>
      <c r="B20" s="96"/>
      <c r="C20" s="96"/>
      <c r="D20" s="96"/>
      <c r="E20" s="96"/>
      <c r="F20" s="31">
        <f>F18-F19</f>
        <v>0</v>
      </c>
      <c r="G20" s="31">
        <f>G18-G19</f>
        <v>0</v>
      </c>
      <c r="H20" s="31">
        <f>H18-H19</f>
        <v>0</v>
      </c>
      <c r="I20" s="31">
        <f>I18-I19</f>
        <v>0</v>
      </c>
      <c r="J20" s="31">
        <f>J18-J19</f>
        <v>0</v>
      </c>
    </row>
    <row r="21" spans="1:10" ht="15">
      <c r="A21" s="102" t="s">
        <v>63</v>
      </c>
      <c r="B21" s="96"/>
      <c r="C21" s="96"/>
      <c r="D21" s="96"/>
      <c r="E21" s="96"/>
      <c r="F21" s="31">
        <f>F13+F20</f>
        <v>60</v>
      </c>
      <c r="G21" s="31">
        <f>G13+G20</f>
        <v>-3605</v>
      </c>
      <c r="H21" s="31">
        <f>H13+H20</f>
        <v>-3540</v>
      </c>
      <c r="I21" s="31">
        <f>I13+I20</f>
        <v>-3540</v>
      </c>
      <c r="J21" s="31">
        <f>J13+J20</f>
        <v>-3540</v>
      </c>
    </row>
    <row r="22" spans="1:10" ht="18">
      <c r="A22" s="21"/>
      <c r="B22" s="22"/>
      <c r="C22" s="22"/>
      <c r="D22" s="22"/>
      <c r="E22" s="22"/>
      <c r="F22" s="22"/>
      <c r="G22" s="22"/>
      <c r="H22" s="23"/>
      <c r="I22" s="23"/>
      <c r="J22" s="23"/>
    </row>
    <row r="23" spans="1:10" ht="15.75">
      <c r="A23" s="92" t="s">
        <v>64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5.75">
      <c r="A24" s="40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25.5">
      <c r="A25" s="27"/>
      <c r="B25" s="28"/>
      <c r="C25" s="28"/>
      <c r="D25" s="29"/>
      <c r="E25" s="30"/>
      <c r="F25" s="3" t="s">
        <v>35</v>
      </c>
      <c r="G25" s="3" t="s">
        <v>33</v>
      </c>
      <c r="H25" s="3" t="s">
        <v>43</v>
      </c>
      <c r="I25" s="3" t="s">
        <v>44</v>
      </c>
      <c r="J25" s="3" t="s">
        <v>45</v>
      </c>
    </row>
    <row r="26" spans="1:10" ht="15" customHeight="1">
      <c r="A26" s="106" t="s">
        <v>65</v>
      </c>
      <c r="B26" s="107"/>
      <c r="C26" s="107"/>
      <c r="D26" s="107"/>
      <c r="E26" s="108"/>
      <c r="F26" s="45">
        <v>3545</v>
      </c>
      <c r="G26" s="45">
        <f>' Račun prihoda i rashoda'!E20</f>
        <v>3605</v>
      </c>
      <c r="H26" s="45">
        <f>' Račun prihoda i rashoda'!F20</f>
        <v>3540</v>
      </c>
      <c r="I26" s="45">
        <f>' Račun prihoda i rashoda'!G20</f>
        <v>3540</v>
      </c>
      <c r="J26" s="45">
        <f>' Račun prihoda i rashoda'!H20</f>
        <v>3540</v>
      </c>
    </row>
    <row r="27" spans="1:10" ht="15" customHeight="1">
      <c r="A27" s="102" t="s">
        <v>66</v>
      </c>
      <c r="B27" s="96"/>
      <c r="C27" s="96"/>
      <c r="D27" s="96"/>
      <c r="E27" s="96"/>
      <c r="F27" s="47">
        <v>3605</v>
      </c>
      <c r="G27" s="47">
        <v>0</v>
      </c>
      <c r="H27" s="47">
        <f>H21+H26</f>
        <v>0</v>
      </c>
      <c r="I27" s="47">
        <f>I21+I26</f>
        <v>0</v>
      </c>
      <c r="J27" s="48">
        <f>J21+J26</f>
        <v>0</v>
      </c>
    </row>
    <row r="28" spans="1:10" ht="45" customHeight="1">
      <c r="A28" s="95" t="s">
        <v>67</v>
      </c>
      <c r="B28" s="103"/>
      <c r="C28" s="103"/>
      <c r="D28" s="103"/>
      <c r="E28" s="104"/>
      <c r="F28" s="47">
        <f>F13+F20+F26-F27</f>
        <v>0</v>
      </c>
      <c r="G28" s="47">
        <f>G13+G20+G26-G27</f>
        <v>0</v>
      </c>
      <c r="H28" s="47">
        <f>H13+H20+H26-H27</f>
        <v>0</v>
      </c>
      <c r="I28" s="47">
        <f>I13+I20+I26-I27</f>
        <v>0</v>
      </c>
      <c r="J28" s="48">
        <f>J13+J20+J26-J27</f>
        <v>0</v>
      </c>
    </row>
    <row r="29" spans="1:10" ht="15.75">
      <c r="A29" s="49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.75">
      <c r="A30" s="105" t="s">
        <v>61</v>
      </c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 ht="18">
      <c r="A31" s="51"/>
      <c r="B31" s="52"/>
      <c r="C31" s="52"/>
      <c r="D31" s="52"/>
      <c r="E31" s="52"/>
      <c r="F31" s="52"/>
      <c r="G31" s="52"/>
      <c r="H31" s="53"/>
      <c r="I31" s="53"/>
      <c r="J31" s="53"/>
    </row>
    <row r="32" spans="1:10" ht="25.5">
      <c r="A32" s="54"/>
      <c r="B32" s="55"/>
      <c r="C32" s="55"/>
      <c r="D32" s="56"/>
      <c r="E32" s="57"/>
      <c r="F32" s="58" t="s">
        <v>35</v>
      </c>
      <c r="G32" s="58" t="s">
        <v>33</v>
      </c>
      <c r="H32" s="58" t="s">
        <v>43</v>
      </c>
      <c r="I32" s="58" t="s">
        <v>44</v>
      </c>
      <c r="J32" s="58" t="s">
        <v>45</v>
      </c>
    </row>
    <row r="33" spans="1:10" ht="15">
      <c r="A33" s="106" t="s">
        <v>65</v>
      </c>
      <c r="B33" s="107"/>
      <c r="C33" s="107"/>
      <c r="D33" s="107"/>
      <c r="E33" s="108"/>
      <c r="F33" s="45">
        <v>0</v>
      </c>
      <c r="G33" s="45">
        <v>0</v>
      </c>
      <c r="H33" s="45">
        <f>G36</f>
        <v>0</v>
      </c>
      <c r="I33" s="45">
        <f>H36</f>
        <v>0</v>
      </c>
      <c r="J33" s="46">
        <f>I36</f>
        <v>0</v>
      </c>
    </row>
    <row r="34" spans="1:10" ht="28.5" customHeight="1">
      <c r="A34" s="106" t="s">
        <v>68</v>
      </c>
      <c r="B34" s="107"/>
      <c r="C34" s="107"/>
      <c r="D34" s="107"/>
      <c r="E34" s="108"/>
      <c r="F34" s="45">
        <v>0</v>
      </c>
      <c r="G34" s="45">
        <v>0</v>
      </c>
      <c r="H34" s="45">
        <v>0</v>
      </c>
      <c r="I34" s="45">
        <v>0</v>
      </c>
      <c r="J34" s="46">
        <v>0</v>
      </c>
    </row>
    <row r="35" spans="1:10" ht="15">
      <c r="A35" s="106" t="s">
        <v>69</v>
      </c>
      <c r="B35" s="111"/>
      <c r="C35" s="111"/>
      <c r="D35" s="111"/>
      <c r="E35" s="112"/>
      <c r="F35" s="45">
        <v>0</v>
      </c>
      <c r="G35" s="45">
        <v>0</v>
      </c>
      <c r="H35" s="45">
        <v>0</v>
      </c>
      <c r="I35" s="45">
        <v>0</v>
      </c>
      <c r="J35" s="46">
        <v>0</v>
      </c>
    </row>
    <row r="36" spans="1:10" ht="15" customHeight="1">
      <c r="A36" s="102" t="s">
        <v>66</v>
      </c>
      <c r="B36" s="96"/>
      <c r="C36" s="96"/>
      <c r="D36" s="96"/>
      <c r="E36" s="96"/>
      <c r="F36" s="33">
        <f>F33-F34+F35</f>
        <v>0</v>
      </c>
      <c r="G36" s="33">
        <f>G33-G34+G35</f>
        <v>0</v>
      </c>
      <c r="H36" s="33">
        <f>H33-H34+H35</f>
        <v>0</v>
      </c>
      <c r="I36" s="33">
        <f>I33-I34+I35</f>
        <v>0</v>
      </c>
      <c r="J36" s="59">
        <f>J33-J34+J35</f>
        <v>0</v>
      </c>
    </row>
    <row r="37" ht="17.25" customHeight="1"/>
    <row r="38" spans="1:10" ht="15">
      <c r="A38" s="113" t="s">
        <v>36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ht="9" customHeight="1"/>
  </sheetData>
  <sheetProtection/>
  <mergeCells count="24">
    <mergeCell ref="A35:E35"/>
    <mergeCell ref="A36:E36"/>
    <mergeCell ref="A15:J15"/>
    <mergeCell ref="A18:E18"/>
    <mergeCell ref="A19:E19"/>
    <mergeCell ref="A38:J38"/>
    <mergeCell ref="A20:E20"/>
    <mergeCell ref="A21:E21"/>
    <mergeCell ref="A23:J23"/>
    <mergeCell ref="A26:E26"/>
    <mergeCell ref="A27:E27"/>
    <mergeCell ref="A28:E28"/>
    <mergeCell ref="A30:J30"/>
    <mergeCell ref="A33:E33"/>
    <mergeCell ref="A34:E34"/>
    <mergeCell ref="A11:E11"/>
    <mergeCell ref="A12:E12"/>
    <mergeCell ref="A13:E13"/>
    <mergeCell ref="A1:J1"/>
    <mergeCell ref="A2:J2"/>
    <mergeCell ref="A4:J4"/>
    <mergeCell ref="A7:E7"/>
    <mergeCell ref="A8:E8"/>
    <mergeCell ref="A9:E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0">
      <selection activeCell="M25" sqref="M25"/>
    </sheetView>
  </sheetViews>
  <sheetFormatPr defaultColWidth="9.140625" defaultRowHeight="15"/>
  <cols>
    <col min="1" max="1" width="7.421875" style="65" bestFit="1" customWidth="1"/>
    <col min="2" max="2" width="8.421875" style="65" bestFit="1" customWidth="1"/>
    <col min="3" max="8" width="25.28125" style="0" customWidth="1"/>
  </cols>
  <sheetData>
    <row r="1" spans="1:8" ht="42" customHeight="1">
      <c r="A1" s="92" t="s">
        <v>101</v>
      </c>
      <c r="B1" s="92"/>
      <c r="C1" s="92"/>
      <c r="D1" s="92"/>
      <c r="E1" s="92"/>
      <c r="F1" s="92"/>
      <c r="G1" s="92"/>
      <c r="H1" s="92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92" t="s">
        <v>17</v>
      </c>
      <c r="B3" s="92"/>
      <c r="C3" s="92"/>
      <c r="D3" s="92"/>
      <c r="E3" s="92"/>
      <c r="F3" s="92"/>
      <c r="G3" s="92"/>
      <c r="H3" s="92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92" t="s">
        <v>4</v>
      </c>
      <c r="B5" s="92"/>
      <c r="C5" s="92"/>
      <c r="D5" s="92"/>
      <c r="E5" s="92"/>
      <c r="F5" s="92"/>
      <c r="G5" s="92"/>
      <c r="H5" s="92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15.75" customHeight="1">
      <c r="A7" s="92" t="s">
        <v>46</v>
      </c>
      <c r="B7" s="92"/>
      <c r="C7" s="92"/>
      <c r="D7" s="92"/>
      <c r="E7" s="92"/>
      <c r="F7" s="92"/>
      <c r="G7" s="92"/>
      <c r="H7" s="92"/>
    </row>
    <row r="8" spans="1:8" ht="18">
      <c r="A8" s="4"/>
      <c r="B8" s="4"/>
      <c r="C8" s="4"/>
      <c r="D8" s="4"/>
      <c r="E8" s="4"/>
      <c r="F8" s="4"/>
      <c r="G8" s="5"/>
      <c r="H8" s="5"/>
    </row>
    <row r="9" spans="1:8" ht="25.5">
      <c r="A9" s="20" t="s">
        <v>5</v>
      </c>
      <c r="B9" s="19" t="s">
        <v>6</v>
      </c>
      <c r="C9" s="19" t="s">
        <v>3</v>
      </c>
      <c r="D9" s="19" t="s">
        <v>32</v>
      </c>
      <c r="E9" s="20" t="s">
        <v>33</v>
      </c>
      <c r="F9" s="20" t="s">
        <v>30</v>
      </c>
      <c r="G9" s="20" t="s">
        <v>25</v>
      </c>
      <c r="H9" s="20" t="s">
        <v>31</v>
      </c>
    </row>
    <row r="10" spans="1:8" ht="15">
      <c r="A10" s="37"/>
      <c r="B10" s="38"/>
      <c r="C10" s="36" t="s">
        <v>0</v>
      </c>
      <c r="D10" s="68">
        <f>D11</f>
        <v>135523</v>
      </c>
      <c r="E10" s="68">
        <f>E11</f>
        <v>228890</v>
      </c>
      <c r="F10" s="68">
        <f>F11</f>
        <v>266460</v>
      </c>
      <c r="G10" s="68">
        <f>G11</f>
        <v>276460</v>
      </c>
      <c r="H10" s="68">
        <f>H11</f>
        <v>276460</v>
      </c>
    </row>
    <row r="11" spans="1:8" ht="15.75" customHeight="1">
      <c r="A11" s="11">
        <v>6</v>
      </c>
      <c r="B11" s="11"/>
      <c r="C11" s="11" t="s">
        <v>7</v>
      </c>
      <c r="D11" s="8">
        <f>D12+D13+D14</f>
        <v>135523</v>
      </c>
      <c r="E11" s="8">
        <f>E12+E13+E14</f>
        <v>228890</v>
      </c>
      <c r="F11" s="8">
        <f>F12+F13+F14</f>
        <v>266460</v>
      </c>
      <c r="G11" s="8">
        <f>G12+G13+G14</f>
        <v>276460</v>
      </c>
      <c r="H11" s="8">
        <f>H12+H13+H14</f>
        <v>276460</v>
      </c>
    </row>
    <row r="12" spans="1:8" ht="38.25">
      <c r="A12" s="11"/>
      <c r="B12" s="11">
        <v>63</v>
      </c>
      <c r="C12" s="16" t="s">
        <v>26</v>
      </c>
      <c r="D12" s="8">
        <v>518</v>
      </c>
      <c r="E12" s="9">
        <v>664</v>
      </c>
      <c r="F12" s="9">
        <v>550</v>
      </c>
      <c r="G12" s="9">
        <v>550</v>
      </c>
      <c r="H12" s="9">
        <v>550</v>
      </c>
    </row>
    <row r="13" spans="1:8" ht="51">
      <c r="A13" s="26"/>
      <c r="B13" s="26">
        <v>65</v>
      </c>
      <c r="C13" s="134" t="s">
        <v>70</v>
      </c>
      <c r="D13" s="8">
        <v>21130</v>
      </c>
      <c r="E13" s="9">
        <v>27002</v>
      </c>
      <c r="F13" s="9">
        <v>42310</v>
      </c>
      <c r="G13" s="9">
        <v>43910</v>
      </c>
      <c r="H13" s="9">
        <v>43910</v>
      </c>
    </row>
    <row r="14" spans="1:8" ht="38.25">
      <c r="A14" s="26"/>
      <c r="B14" s="26">
        <v>67</v>
      </c>
      <c r="C14" s="16" t="s">
        <v>27</v>
      </c>
      <c r="D14" s="8">
        <v>113875</v>
      </c>
      <c r="E14" s="9">
        <v>201224</v>
      </c>
      <c r="F14" s="9">
        <v>223600</v>
      </c>
      <c r="G14" s="9">
        <v>232000</v>
      </c>
      <c r="H14" s="9">
        <v>232000</v>
      </c>
    </row>
    <row r="17" spans="4:5" s="67" customFormat="1" ht="15.75">
      <c r="D17" s="66" t="s">
        <v>73</v>
      </c>
      <c r="E17" s="66"/>
    </row>
    <row r="19" spans="1:8" ht="25.5">
      <c r="A19" s="20" t="s">
        <v>5</v>
      </c>
      <c r="B19" s="19" t="s">
        <v>6</v>
      </c>
      <c r="C19" s="19" t="s">
        <v>3</v>
      </c>
      <c r="D19" s="19" t="s">
        <v>32</v>
      </c>
      <c r="E19" s="20" t="s">
        <v>33</v>
      </c>
      <c r="F19" s="20" t="s">
        <v>30</v>
      </c>
      <c r="G19" s="20" t="s">
        <v>25</v>
      </c>
      <c r="H19" s="20" t="s">
        <v>31</v>
      </c>
    </row>
    <row r="20" spans="1:8" ht="15">
      <c r="A20" s="37">
        <v>9</v>
      </c>
      <c r="B20" s="38"/>
      <c r="C20" s="36" t="s">
        <v>71</v>
      </c>
      <c r="D20" s="68"/>
      <c r="E20" s="68">
        <f>E21</f>
        <v>3605</v>
      </c>
      <c r="F20" s="68">
        <f>F21</f>
        <v>3540</v>
      </c>
      <c r="G20" s="68">
        <f>G21</f>
        <v>3540</v>
      </c>
      <c r="H20" s="68">
        <f>H21</f>
        <v>3540</v>
      </c>
    </row>
    <row r="21" spans="1:8" ht="15">
      <c r="A21" s="11"/>
      <c r="B21" s="11">
        <v>92</v>
      </c>
      <c r="C21" s="135" t="s">
        <v>72</v>
      </c>
      <c r="D21" s="8"/>
      <c r="E21" s="9">
        <v>3605</v>
      </c>
      <c r="F21" s="9">
        <v>3540</v>
      </c>
      <c r="G21" s="9">
        <v>3540</v>
      </c>
      <c r="H21" s="9">
        <v>3540</v>
      </c>
    </row>
    <row r="23" ht="14.25" customHeight="1"/>
    <row r="25" spans="1:8" ht="15.75" customHeight="1">
      <c r="A25" s="92" t="s">
        <v>47</v>
      </c>
      <c r="B25" s="92"/>
      <c r="C25" s="92"/>
      <c r="D25" s="92"/>
      <c r="E25" s="92"/>
      <c r="F25" s="92"/>
      <c r="G25" s="92"/>
      <c r="H25" s="92"/>
    </row>
    <row r="26" spans="1:8" ht="18">
      <c r="A26" s="4"/>
      <c r="B26" s="4"/>
      <c r="C26" s="4"/>
      <c r="D26" s="4"/>
      <c r="E26" s="4"/>
      <c r="F26" s="4"/>
      <c r="G26" s="5"/>
      <c r="H26" s="5"/>
    </row>
    <row r="27" spans="1:8" ht="25.5">
      <c r="A27" s="20" t="s">
        <v>5</v>
      </c>
      <c r="B27" s="19" t="s">
        <v>6</v>
      </c>
      <c r="C27" s="19" t="s">
        <v>8</v>
      </c>
      <c r="D27" s="19" t="s">
        <v>32</v>
      </c>
      <c r="E27" s="20" t="s">
        <v>33</v>
      </c>
      <c r="F27" s="20" t="s">
        <v>30</v>
      </c>
      <c r="G27" s="20" t="s">
        <v>25</v>
      </c>
      <c r="H27" s="20" t="s">
        <v>31</v>
      </c>
    </row>
    <row r="28" spans="1:8" ht="15">
      <c r="A28" s="37"/>
      <c r="B28" s="38"/>
      <c r="C28" s="36" t="s">
        <v>1</v>
      </c>
      <c r="D28" s="68">
        <f>D29+D33</f>
        <v>135463</v>
      </c>
      <c r="E28" s="68">
        <f>E29+E33</f>
        <v>232495</v>
      </c>
      <c r="F28" s="68">
        <f>F29+F33</f>
        <v>270000</v>
      </c>
      <c r="G28" s="68">
        <f>G29+G33</f>
        <v>280000</v>
      </c>
      <c r="H28" s="68">
        <f>H29+H33</f>
        <v>280000</v>
      </c>
    </row>
    <row r="29" spans="1:8" ht="15.75" customHeight="1">
      <c r="A29" s="11">
        <v>3</v>
      </c>
      <c r="B29" s="11"/>
      <c r="C29" s="11" t="s">
        <v>9</v>
      </c>
      <c r="D29" s="8">
        <f>D30+D31+D32</f>
        <v>135463</v>
      </c>
      <c r="E29" s="8">
        <f>E30+E31+E32</f>
        <v>232495</v>
      </c>
      <c r="F29" s="8">
        <f>F30+F31+F32</f>
        <v>268000</v>
      </c>
      <c r="G29" s="8">
        <f>G30+G31+G32</f>
        <v>278500</v>
      </c>
      <c r="H29" s="8">
        <f>H30+H31+H32</f>
        <v>278500</v>
      </c>
    </row>
    <row r="30" spans="1:8" ht="15.75" customHeight="1">
      <c r="A30" s="11"/>
      <c r="B30" s="11">
        <v>31</v>
      </c>
      <c r="C30" s="16" t="s">
        <v>10</v>
      </c>
      <c r="D30" s="8">
        <v>93442</v>
      </c>
      <c r="E30" s="9">
        <v>169285</v>
      </c>
      <c r="F30" s="9">
        <v>197400</v>
      </c>
      <c r="G30" s="9">
        <v>203225</v>
      </c>
      <c r="H30" s="9">
        <v>203225</v>
      </c>
    </row>
    <row r="31" spans="1:8" ht="15">
      <c r="A31" s="26"/>
      <c r="B31" s="26">
        <v>32</v>
      </c>
      <c r="C31" s="12" t="s">
        <v>20</v>
      </c>
      <c r="D31" s="8">
        <v>41686</v>
      </c>
      <c r="E31" s="9">
        <v>62710</v>
      </c>
      <c r="F31" s="9">
        <v>70090</v>
      </c>
      <c r="G31" s="9">
        <v>74765</v>
      </c>
      <c r="H31" s="9">
        <v>74765</v>
      </c>
    </row>
    <row r="32" spans="1:8" ht="15">
      <c r="A32" s="26"/>
      <c r="B32" s="26">
        <v>34</v>
      </c>
      <c r="C32" s="77" t="s">
        <v>74</v>
      </c>
      <c r="D32" s="8">
        <v>335</v>
      </c>
      <c r="E32" s="9">
        <v>500</v>
      </c>
      <c r="F32" s="9">
        <v>510</v>
      </c>
      <c r="G32" s="9">
        <v>510</v>
      </c>
      <c r="H32" s="9">
        <v>510</v>
      </c>
    </row>
    <row r="33" spans="1:8" ht="25.5">
      <c r="A33" s="14">
        <v>4</v>
      </c>
      <c r="B33" s="15"/>
      <c r="C33" s="24" t="s">
        <v>11</v>
      </c>
      <c r="D33" s="8">
        <f>D34</f>
        <v>0</v>
      </c>
      <c r="E33" s="8">
        <f>E34</f>
        <v>0</v>
      </c>
      <c r="F33" s="8">
        <f>F34</f>
        <v>2000</v>
      </c>
      <c r="G33" s="8">
        <f>G34</f>
        <v>1500</v>
      </c>
      <c r="H33" s="8">
        <f>H34</f>
        <v>1500</v>
      </c>
    </row>
    <row r="34" spans="1:8" ht="38.25">
      <c r="A34" s="11"/>
      <c r="B34" s="11">
        <v>42</v>
      </c>
      <c r="C34" s="25" t="s">
        <v>28</v>
      </c>
      <c r="D34" s="8">
        <v>0</v>
      </c>
      <c r="E34" s="9">
        <v>0</v>
      </c>
      <c r="F34" s="9">
        <v>2000</v>
      </c>
      <c r="G34" s="9">
        <v>1500</v>
      </c>
      <c r="H34" s="10">
        <v>1500</v>
      </c>
    </row>
  </sheetData>
  <sheetProtection/>
  <mergeCells count="5">
    <mergeCell ref="A25:H25"/>
    <mergeCell ref="A1:H1"/>
    <mergeCell ref="A3:H3"/>
    <mergeCell ref="A5:H5"/>
    <mergeCell ref="A7:H7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29.7109375" style="0" customWidth="1"/>
    <col min="2" max="6" width="25.28125" style="0" customWidth="1"/>
  </cols>
  <sheetData>
    <row r="1" spans="1:6" ht="42" customHeight="1">
      <c r="A1" s="92" t="s">
        <v>101</v>
      </c>
      <c r="B1" s="92"/>
      <c r="C1" s="92"/>
      <c r="D1" s="92"/>
      <c r="E1" s="92"/>
      <c r="F1" s="92"/>
    </row>
    <row r="2" spans="1:6" ht="18" customHeight="1">
      <c r="A2" s="4"/>
      <c r="B2" s="4"/>
      <c r="C2" s="4"/>
      <c r="D2" s="4"/>
      <c r="E2" s="4"/>
      <c r="F2" s="4"/>
    </row>
    <row r="3" spans="1:6" ht="15.75" customHeight="1">
      <c r="A3" s="92" t="s">
        <v>17</v>
      </c>
      <c r="B3" s="92"/>
      <c r="C3" s="92"/>
      <c r="D3" s="92"/>
      <c r="E3" s="92"/>
      <c r="F3" s="92"/>
    </row>
    <row r="4" spans="2:6" ht="18">
      <c r="B4" s="4"/>
      <c r="C4" s="4"/>
      <c r="D4" s="4"/>
      <c r="E4" s="5"/>
      <c r="F4" s="5"/>
    </row>
    <row r="5" spans="1:6" ht="18" customHeight="1">
      <c r="A5" s="92" t="s">
        <v>4</v>
      </c>
      <c r="B5" s="92"/>
      <c r="C5" s="92"/>
      <c r="D5" s="92"/>
      <c r="E5" s="92"/>
      <c r="F5" s="92"/>
    </row>
    <row r="6" spans="1:6" ht="18">
      <c r="A6" s="4"/>
      <c r="B6" s="4"/>
      <c r="C6" s="4"/>
      <c r="D6" s="4"/>
      <c r="E6" s="5"/>
      <c r="F6" s="5"/>
    </row>
    <row r="7" spans="1:6" ht="15.75" customHeight="1">
      <c r="A7" s="92" t="s">
        <v>48</v>
      </c>
      <c r="B7" s="92"/>
      <c r="C7" s="92"/>
      <c r="D7" s="92"/>
      <c r="E7" s="92"/>
      <c r="F7" s="92"/>
    </row>
    <row r="8" spans="1:6" ht="18">
      <c r="A8" s="4"/>
      <c r="B8" s="4"/>
      <c r="C8" s="4"/>
      <c r="D8" s="4"/>
      <c r="E8" s="5"/>
      <c r="F8" s="5"/>
    </row>
    <row r="9" spans="1:6" ht="25.5">
      <c r="A9" s="20" t="s">
        <v>50</v>
      </c>
      <c r="B9" s="19" t="s">
        <v>32</v>
      </c>
      <c r="C9" s="20" t="s">
        <v>33</v>
      </c>
      <c r="D9" s="20" t="s">
        <v>30</v>
      </c>
      <c r="E9" s="20" t="s">
        <v>25</v>
      </c>
      <c r="F9" s="20" t="s">
        <v>31</v>
      </c>
    </row>
    <row r="10" spans="1:6" ht="15">
      <c r="A10" s="11" t="s">
        <v>89</v>
      </c>
      <c r="B10" s="68">
        <f>B11+B13+B15+B17</f>
        <v>135523</v>
      </c>
      <c r="C10" s="68">
        <f>C11+C13+C15+C17</f>
        <v>232495</v>
      </c>
      <c r="D10" s="68">
        <f>D11+D13+D15+D17</f>
        <v>270000</v>
      </c>
      <c r="E10" s="68">
        <f>E11+E13+E15+E17</f>
        <v>280000</v>
      </c>
      <c r="F10" s="68">
        <f>F11+F13+F15+F17</f>
        <v>280000</v>
      </c>
    </row>
    <row r="11" spans="1:6" ht="15">
      <c r="A11" s="78" t="s">
        <v>51</v>
      </c>
      <c r="B11" s="69">
        <f>B12</f>
        <v>113875</v>
      </c>
      <c r="C11" s="69">
        <f>C12</f>
        <v>201224</v>
      </c>
      <c r="D11" s="69">
        <f>D12</f>
        <v>223600</v>
      </c>
      <c r="E11" s="69">
        <f>E12</f>
        <v>232000</v>
      </c>
      <c r="F11" s="69">
        <f>F12</f>
        <v>232000</v>
      </c>
    </row>
    <row r="12" spans="1:6" ht="15">
      <c r="A12" s="79" t="s">
        <v>88</v>
      </c>
      <c r="B12" s="80">
        <v>113875</v>
      </c>
      <c r="C12" s="80">
        <f>' Račun prihoda i rashoda'!E14</f>
        <v>201224</v>
      </c>
      <c r="D12" s="80">
        <f>' Račun prihoda i rashoda'!F14</f>
        <v>223600</v>
      </c>
      <c r="E12" s="80">
        <f>' Račun prihoda i rashoda'!G14</f>
        <v>232000</v>
      </c>
      <c r="F12" s="80">
        <f>' Račun prihoda i rashoda'!H14</f>
        <v>232000</v>
      </c>
    </row>
    <row r="13" spans="1:6" ht="15">
      <c r="A13" s="81" t="s">
        <v>97</v>
      </c>
      <c r="B13" s="82">
        <f>B14</f>
        <v>21130</v>
      </c>
      <c r="C13" s="82">
        <f>C14</f>
        <v>27002</v>
      </c>
      <c r="D13" s="82">
        <f>D14</f>
        <v>42310</v>
      </c>
      <c r="E13" s="82">
        <f>E14</f>
        <v>43910</v>
      </c>
      <c r="F13" s="82">
        <f>F14</f>
        <v>43910</v>
      </c>
    </row>
    <row r="14" spans="1:6" ht="15">
      <c r="A14" s="83" t="s">
        <v>90</v>
      </c>
      <c r="B14" s="84">
        <v>21130</v>
      </c>
      <c r="C14" s="80">
        <f>' Račun prihoda i rashoda'!E13</f>
        <v>27002</v>
      </c>
      <c r="D14" s="80">
        <f>' Račun prihoda i rashoda'!F13</f>
        <v>42310</v>
      </c>
      <c r="E14" s="80">
        <f>' Račun prihoda i rashoda'!G13</f>
        <v>43910</v>
      </c>
      <c r="F14" s="80">
        <f>' Račun prihoda i rashoda'!H13</f>
        <v>43910</v>
      </c>
    </row>
    <row r="15" spans="1:6" ht="15">
      <c r="A15" s="78" t="s">
        <v>98</v>
      </c>
      <c r="B15" s="85">
        <f>B16</f>
        <v>518</v>
      </c>
      <c r="C15" s="85">
        <f>C16</f>
        <v>664</v>
      </c>
      <c r="D15" s="85">
        <f>D16</f>
        <v>550</v>
      </c>
      <c r="E15" s="85">
        <f>E16</f>
        <v>550</v>
      </c>
      <c r="F15" s="85">
        <f>F16</f>
        <v>550</v>
      </c>
    </row>
    <row r="16" spans="1:6" ht="15">
      <c r="A16" s="86" t="s">
        <v>91</v>
      </c>
      <c r="B16" s="84">
        <v>518</v>
      </c>
      <c r="C16" s="80">
        <f>' Račun prihoda i rashoda'!E12</f>
        <v>664</v>
      </c>
      <c r="D16" s="80">
        <f>' Račun prihoda i rashoda'!F12</f>
        <v>550</v>
      </c>
      <c r="E16" s="80">
        <f>' Račun prihoda i rashoda'!G12</f>
        <v>550</v>
      </c>
      <c r="F16" s="80">
        <f>' Račun prihoda i rashoda'!H12</f>
        <v>550</v>
      </c>
    </row>
    <row r="17" spans="1:6" ht="25.5">
      <c r="A17" s="78" t="s">
        <v>99</v>
      </c>
      <c r="B17" s="85"/>
      <c r="C17" s="85">
        <f>C18</f>
        <v>3605</v>
      </c>
      <c r="D17" s="85">
        <f>D18</f>
        <v>3540</v>
      </c>
      <c r="E17" s="85">
        <f>E18</f>
        <v>3540</v>
      </c>
      <c r="F17" s="85">
        <f>F18</f>
        <v>3540</v>
      </c>
    </row>
    <row r="18" spans="1:6" ht="25.5">
      <c r="A18" s="86" t="s">
        <v>92</v>
      </c>
      <c r="B18" s="87"/>
      <c r="C18" s="87">
        <f>' Račun prihoda i rashoda'!E21</f>
        <v>3605</v>
      </c>
      <c r="D18" s="87">
        <f>' Račun prihoda i rashoda'!F21</f>
        <v>3540</v>
      </c>
      <c r="E18" s="87">
        <f>' Račun prihoda i rashoda'!G21</f>
        <v>3540</v>
      </c>
      <c r="F18" s="87">
        <f>' Račun prihoda i rashoda'!H21</f>
        <v>3540</v>
      </c>
    </row>
    <row r="20" spans="1:6" ht="15.75" customHeight="1">
      <c r="A20" s="92" t="s">
        <v>49</v>
      </c>
      <c r="B20" s="92"/>
      <c r="C20" s="92"/>
      <c r="D20" s="92"/>
      <c r="E20" s="92"/>
      <c r="F20" s="92"/>
    </row>
    <row r="21" spans="1:6" ht="18">
      <c r="A21" s="4"/>
      <c r="B21" s="4"/>
      <c r="C21" s="4"/>
      <c r="D21" s="4"/>
      <c r="E21" s="5"/>
      <c r="F21" s="5"/>
    </row>
    <row r="22" spans="1:6" ht="25.5">
      <c r="A22" s="20" t="s">
        <v>50</v>
      </c>
      <c r="B22" s="19" t="s">
        <v>32</v>
      </c>
      <c r="C22" s="20" t="s">
        <v>33</v>
      </c>
      <c r="D22" s="20" t="s">
        <v>30</v>
      </c>
      <c r="E22" s="20" t="s">
        <v>25</v>
      </c>
      <c r="F22" s="20" t="s">
        <v>31</v>
      </c>
    </row>
    <row r="23" spans="1:6" ht="15">
      <c r="A23" s="78" t="s">
        <v>93</v>
      </c>
      <c r="B23" s="68">
        <f>B24+B26+B28+B30</f>
        <v>135463</v>
      </c>
      <c r="C23" s="68">
        <f>C24+C26+C28+C30</f>
        <v>232495</v>
      </c>
      <c r="D23" s="68">
        <f>D24+D26+D28+D30</f>
        <v>270000</v>
      </c>
      <c r="E23" s="68">
        <f>E24+E26+E28+E30</f>
        <v>280000</v>
      </c>
      <c r="F23" s="68">
        <f>F24+F26+F28+F30</f>
        <v>280000</v>
      </c>
    </row>
    <row r="24" spans="1:6" ht="15.75" customHeight="1">
      <c r="A24" s="78" t="s">
        <v>51</v>
      </c>
      <c r="B24" s="69">
        <f>B25</f>
        <v>113875</v>
      </c>
      <c r="C24" s="69">
        <f>C25</f>
        <v>201224</v>
      </c>
      <c r="D24" s="69">
        <f>D25</f>
        <v>223600</v>
      </c>
      <c r="E24" s="69">
        <f>E25</f>
        <v>232000</v>
      </c>
      <c r="F24" s="69">
        <f>F25</f>
        <v>232000</v>
      </c>
    </row>
    <row r="25" spans="1:6" ht="15">
      <c r="A25" s="88" t="s">
        <v>88</v>
      </c>
      <c r="B25" s="84">
        <v>113875</v>
      </c>
      <c r="C25" s="80">
        <v>201224</v>
      </c>
      <c r="D25" s="80">
        <v>223600</v>
      </c>
      <c r="E25" s="80">
        <v>232000</v>
      </c>
      <c r="F25" s="80">
        <v>232000</v>
      </c>
    </row>
    <row r="26" spans="1:6" ht="15">
      <c r="A26" s="81" t="s">
        <v>97</v>
      </c>
      <c r="B26" s="82">
        <v>21070</v>
      </c>
      <c r="C26" s="82">
        <f>C27</f>
        <v>27002</v>
      </c>
      <c r="D26" s="82">
        <f>D27</f>
        <v>42310</v>
      </c>
      <c r="E26" s="82">
        <f>E27</f>
        <v>43910</v>
      </c>
      <c r="F26" s="82">
        <f>F27</f>
        <v>43910</v>
      </c>
    </row>
    <row r="27" spans="1:6" ht="15">
      <c r="A27" s="83" t="s">
        <v>90</v>
      </c>
      <c r="B27" s="89">
        <v>21070</v>
      </c>
      <c r="C27" s="90">
        <v>27002</v>
      </c>
      <c r="D27" s="90">
        <v>42310</v>
      </c>
      <c r="E27" s="90">
        <v>43910</v>
      </c>
      <c r="F27" s="90">
        <v>43910</v>
      </c>
    </row>
    <row r="28" spans="1:6" ht="15">
      <c r="A28" s="78" t="s">
        <v>98</v>
      </c>
      <c r="B28" s="85">
        <f>B29</f>
        <v>518</v>
      </c>
      <c r="C28" s="85">
        <f>C29</f>
        <v>664</v>
      </c>
      <c r="D28" s="85">
        <f>D29</f>
        <v>550</v>
      </c>
      <c r="E28" s="85">
        <f>E29</f>
        <v>550</v>
      </c>
      <c r="F28" s="85">
        <f>F29</f>
        <v>550</v>
      </c>
    </row>
    <row r="29" spans="1:6" ht="15">
      <c r="A29" s="86" t="s">
        <v>91</v>
      </c>
      <c r="B29" s="87">
        <v>518</v>
      </c>
      <c r="C29" s="87">
        <v>664</v>
      </c>
      <c r="D29" s="87">
        <v>550</v>
      </c>
      <c r="E29" s="87">
        <v>550</v>
      </c>
      <c r="F29" s="87">
        <v>550</v>
      </c>
    </row>
    <row r="30" spans="1:6" ht="25.5">
      <c r="A30" s="78" t="s">
        <v>99</v>
      </c>
      <c r="B30" s="85"/>
      <c r="C30" s="85">
        <f>C31</f>
        <v>3605</v>
      </c>
      <c r="D30" s="85">
        <f>D31</f>
        <v>3540</v>
      </c>
      <c r="E30" s="85">
        <f>E31</f>
        <v>3540</v>
      </c>
      <c r="F30" s="85">
        <f>F31</f>
        <v>3540</v>
      </c>
    </row>
    <row r="31" spans="1:6" ht="25.5">
      <c r="A31" s="86" t="s">
        <v>92</v>
      </c>
      <c r="B31" s="91"/>
      <c r="C31" s="91">
        <v>3605</v>
      </c>
      <c r="D31" s="91">
        <v>3540</v>
      </c>
      <c r="E31" s="91">
        <v>3540</v>
      </c>
      <c r="F31" s="91">
        <v>3540</v>
      </c>
    </row>
  </sheetData>
  <sheetProtection/>
  <mergeCells count="5">
    <mergeCell ref="A1:F1"/>
    <mergeCell ref="A3:F3"/>
    <mergeCell ref="A5:F5"/>
    <mergeCell ref="A7:F7"/>
    <mergeCell ref="A20:F20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7.7109375" style="0" customWidth="1"/>
    <col min="2" max="6" width="25.28125" style="0" customWidth="1"/>
  </cols>
  <sheetData>
    <row r="1" spans="1:6" ht="42" customHeight="1">
      <c r="A1" s="92" t="s">
        <v>101</v>
      </c>
      <c r="B1" s="92"/>
      <c r="C1" s="92"/>
      <c r="D1" s="92"/>
      <c r="E1" s="92"/>
      <c r="F1" s="92"/>
    </row>
    <row r="2" spans="1:6" ht="18" customHeight="1">
      <c r="A2" s="4"/>
      <c r="B2" s="4"/>
      <c r="C2" s="4"/>
      <c r="D2" s="4"/>
      <c r="E2" s="4"/>
      <c r="F2" s="4"/>
    </row>
    <row r="3" spans="1:6" ht="15.75">
      <c r="A3" s="92" t="s">
        <v>17</v>
      </c>
      <c r="B3" s="92"/>
      <c r="C3" s="92"/>
      <c r="D3" s="92"/>
      <c r="E3" s="93"/>
      <c r="F3" s="93"/>
    </row>
    <row r="4" spans="1:6" ht="18">
      <c r="A4" s="4"/>
      <c r="B4" s="4"/>
      <c r="C4" s="4"/>
      <c r="D4" s="4"/>
      <c r="E4" s="5"/>
      <c r="F4" s="5"/>
    </row>
    <row r="5" spans="1:6" ht="18" customHeight="1">
      <c r="A5" s="92" t="s">
        <v>4</v>
      </c>
      <c r="B5" s="94"/>
      <c r="C5" s="94"/>
      <c r="D5" s="94"/>
      <c r="E5" s="94"/>
      <c r="F5" s="94"/>
    </row>
    <row r="6" spans="1:6" ht="18">
      <c r="A6" s="4"/>
      <c r="B6" s="4"/>
      <c r="C6" s="4"/>
      <c r="D6" s="4"/>
      <c r="E6" s="5"/>
      <c r="F6" s="5"/>
    </row>
    <row r="7" spans="1:6" ht="15.75">
      <c r="A7" s="92" t="s">
        <v>12</v>
      </c>
      <c r="B7" s="115"/>
      <c r="C7" s="115"/>
      <c r="D7" s="115"/>
      <c r="E7" s="115"/>
      <c r="F7" s="115"/>
    </row>
    <row r="8" spans="1:6" ht="18">
      <c r="A8" s="4"/>
      <c r="B8" s="4"/>
      <c r="C8" s="4"/>
      <c r="D8" s="4"/>
      <c r="E8" s="5"/>
      <c r="F8" s="5"/>
    </row>
    <row r="9" spans="1:6" ht="25.5">
      <c r="A9" s="20" t="s">
        <v>50</v>
      </c>
      <c r="B9" s="19" t="s">
        <v>32</v>
      </c>
      <c r="C9" s="20" t="s">
        <v>33</v>
      </c>
      <c r="D9" s="20" t="s">
        <v>30</v>
      </c>
      <c r="E9" s="20" t="s">
        <v>25</v>
      </c>
      <c r="F9" s="20" t="s">
        <v>31</v>
      </c>
    </row>
    <row r="10" spans="1:6" ht="15.75" customHeight="1">
      <c r="A10" s="11" t="s">
        <v>13</v>
      </c>
      <c r="B10" s="8">
        <f>' Račun prihoda i rashoda'!D28</f>
        <v>135463</v>
      </c>
      <c r="C10" s="9">
        <f>' Račun prihoda i rashoda'!E28</f>
        <v>232495</v>
      </c>
      <c r="D10" s="9">
        <f>' Račun prihoda i rashoda'!F28</f>
        <v>270000</v>
      </c>
      <c r="E10" s="9">
        <f>' Račun prihoda i rashoda'!G28</f>
        <v>280000</v>
      </c>
      <c r="F10" s="9">
        <f>' Račun prihoda i rashoda'!H28</f>
        <v>280000</v>
      </c>
    </row>
    <row r="11" spans="1:6" ht="15.75" customHeight="1">
      <c r="A11" s="11" t="s">
        <v>75</v>
      </c>
      <c r="B11" s="8">
        <f>B10</f>
        <v>135463</v>
      </c>
      <c r="C11" s="8">
        <f>C10</f>
        <v>232495</v>
      </c>
      <c r="D11" s="8">
        <f>D10</f>
        <v>270000</v>
      </c>
      <c r="E11" s="8">
        <f>E10</f>
        <v>280000</v>
      </c>
      <c r="F11" s="8">
        <f>F10</f>
        <v>280000</v>
      </c>
    </row>
    <row r="12" spans="1:6" ht="15">
      <c r="A12" s="18" t="s">
        <v>76</v>
      </c>
      <c r="B12" s="8">
        <f>B10</f>
        <v>135463</v>
      </c>
      <c r="C12" s="8">
        <f>C10</f>
        <v>232495</v>
      </c>
      <c r="D12" s="8">
        <f>D10</f>
        <v>270000</v>
      </c>
      <c r="E12" s="8">
        <f>E10</f>
        <v>280000</v>
      </c>
      <c r="F12" s="8">
        <f>F10</f>
        <v>280000</v>
      </c>
    </row>
    <row r="13" spans="1:6" ht="15">
      <c r="A13" s="17" t="s">
        <v>77</v>
      </c>
      <c r="B13" s="8">
        <f>B10</f>
        <v>135463</v>
      </c>
      <c r="C13" s="8">
        <f>C10</f>
        <v>232495</v>
      </c>
      <c r="D13" s="8">
        <f>D10</f>
        <v>270000</v>
      </c>
      <c r="E13" s="8">
        <f>E10</f>
        <v>280000</v>
      </c>
      <c r="F13" s="8">
        <f>F10</f>
        <v>280000</v>
      </c>
    </row>
  </sheetData>
  <sheetProtection/>
  <mergeCells count="4">
    <mergeCell ref="A1:F1"/>
    <mergeCell ref="A3:F3"/>
    <mergeCell ref="A5:F5"/>
    <mergeCell ref="A7:F7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8" width="25.28125" style="0" customWidth="1"/>
  </cols>
  <sheetData>
    <row r="1" spans="1:8" ht="42" customHeight="1">
      <c r="A1" s="92" t="s">
        <v>101</v>
      </c>
      <c r="B1" s="92"/>
      <c r="C1" s="92"/>
      <c r="D1" s="92"/>
      <c r="E1" s="92"/>
      <c r="F1" s="92"/>
      <c r="G1" s="92"/>
      <c r="H1" s="92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92" t="s">
        <v>17</v>
      </c>
      <c r="B3" s="92"/>
      <c r="C3" s="92"/>
      <c r="D3" s="92"/>
      <c r="E3" s="92"/>
      <c r="F3" s="92"/>
      <c r="G3" s="92"/>
      <c r="H3" s="92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92" t="s">
        <v>55</v>
      </c>
      <c r="B5" s="92"/>
      <c r="C5" s="92"/>
      <c r="D5" s="92"/>
      <c r="E5" s="92"/>
      <c r="F5" s="92"/>
      <c r="G5" s="92"/>
      <c r="H5" s="92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25.5">
      <c r="A7" s="20" t="s">
        <v>5</v>
      </c>
      <c r="B7" s="19" t="s">
        <v>6</v>
      </c>
      <c r="C7" s="19" t="s">
        <v>29</v>
      </c>
      <c r="D7" s="19" t="s">
        <v>32</v>
      </c>
      <c r="E7" s="20" t="s">
        <v>33</v>
      </c>
      <c r="F7" s="20" t="s">
        <v>30</v>
      </c>
      <c r="G7" s="20" t="s">
        <v>25</v>
      </c>
      <c r="H7" s="20" t="s">
        <v>31</v>
      </c>
    </row>
    <row r="8" spans="1:8" ht="15">
      <c r="A8" s="37"/>
      <c r="B8" s="38"/>
      <c r="C8" s="36" t="s">
        <v>57</v>
      </c>
      <c r="D8" s="38"/>
      <c r="E8" s="37"/>
      <c r="F8" s="37"/>
      <c r="G8" s="37"/>
      <c r="H8" s="37"/>
    </row>
    <row r="9" spans="1:8" ht="25.5">
      <c r="A9" s="11">
        <v>8</v>
      </c>
      <c r="B9" s="11"/>
      <c r="C9" s="11" t="s">
        <v>14</v>
      </c>
      <c r="D9" s="8"/>
      <c r="E9" s="9"/>
      <c r="F9" s="9"/>
      <c r="G9" s="9"/>
      <c r="H9" s="9"/>
    </row>
    <row r="10" spans="1:8" ht="15">
      <c r="A10" s="11"/>
      <c r="B10" s="16">
        <v>84</v>
      </c>
      <c r="C10" s="16" t="s">
        <v>21</v>
      </c>
      <c r="D10" s="8"/>
      <c r="E10" s="9"/>
      <c r="F10" s="9"/>
      <c r="G10" s="9"/>
      <c r="H10" s="9"/>
    </row>
    <row r="11" spans="1:8" ht="15">
      <c r="A11" s="11"/>
      <c r="B11" s="16"/>
      <c r="C11" s="39"/>
      <c r="D11" s="8"/>
      <c r="E11" s="9"/>
      <c r="F11" s="9"/>
      <c r="G11" s="9"/>
      <c r="H11" s="9"/>
    </row>
    <row r="12" spans="1:8" ht="15">
      <c r="A12" s="11"/>
      <c r="B12" s="16"/>
      <c r="C12" s="36" t="s">
        <v>60</v>
      </c>
      <c r="D12" s="8"/>
      <c r="E12" s="9"/>
      <c r="F12" s="9"/>
      <c r="G12" s="9"/>
      <c r="H12" s="9"/>
    </row>
    <row r="13" spans="1:8" ht="25.5">
      <c r="A13" s="14">
        <v>5</v>
      </c>
      <c r="B13" s="15"/>
      <c r="C13" s="24" t="s">
        <v>15</v>
      </c>
      <c r="D13" s="8"/>
      <c r="E13" s="9"/>
      <c r="F13" s="9"/>
      <c r="G13" s="9"/>
      <c r="H13" s="9"/>
    </row>
    <row r="14" spans="1:8" ht="25.5">
      <c r="A14" s="16"/>
      <c r="B14" s="16">
        <v>54</v>
      </c>
      <c r="C14" s="25" t="s">
        <v>22</v>
      </c>
      <c r="D14" s="8"/>
      <c r="E14" s="9"/>
      <c r="F14" s="9"/>
      <c r="G14" s="9"/>
      <c r="H14" s="10"/>
    </row>
  </sheetData>
  <sheetProtection/>
  <mergeCells count="3">
    <mergeCell ref="A1:H1"/>
    <mergeCell ref="A3:H3"/>
    <mergeCell ref="A5:H5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2" sqref="A2"/>
    </sheetView>
  </sheetViews>
  <sheetFormatPr defaultColWidth="9.140625" defaultRowHeight="15"/>
  <cols>
    <col min="1" max="6" width="25.28125" style="0" customWidth="1"/>
  </cols>
  <sheetData>
    <row r="1" spans="1:6" ht="42" customHeight="1">
      <c r="A1" s="92" t="s">
        <v>101</v>
      </c>
      <c r="B1" s="92"/>
      <c r="C1" s="92"/>
      <c r="D1" s="92"/>
      <c r="E1" s="92"/>
      <c r="F1" s="92"/>
    </row>
    <row r="2" spans="1:6" ht="18" customHeight="1">
      <c r="A2" s="4"/>
      <c r="B2" s="4"/>
      <c r="C2" s="4"/>
      <c r="D2" s="4"/>
      <c r="E2" s="4"/>
      <c r="F2" s="4"/>
    </row>
    <row r="3" spans="1:6" ht="15.75" customHeight="1">
      <c r="A3" s="92" t="s">
        <v>17</v>
      </c>
      <c r="B3" s="92"/>
      <c r="C3" s="92"/>
      <c r="D3" s="92"/>
      <c r="E3" s="92"/>
      <c r="F3" s="92"/>
    </row>
    <row r="4" spans="1:6" ht="18">
      <c r="A4" s="4"/>
      <c r="B4" s="4"/>
      <c r="C4" s="4"/>
      <c r="D4" s="4"/>
      <c r="E4" s="5"/>
      <c r="F4" s="5"/>
    </row>
    <row r="5" spans="1:6" ht="18" customHeight="1">
      <c r="A5" s="92" t="s">
        <v>56</v>
      </c>
      <c r="B5" s="92"/>
      <c r="C5" s="92"/>
      <c r="D5" s="92"/>
      <c r="E5" s="92"/>
      <c r="F5" s="92"/>
    </row>
    <row r="6" spans="1:6" ht="18">
      <c r="A6" s="4"/>
      <c r="B6" s="4"/>
      <c r="C6" s="4"/>
      <c r="D6" s="4"/>
      <c r="E6" s="5"/>
      <c r="F6" s="5"/>
    </row>
    <row r="7" spans="1:6" ht="25.5">
      <c r="A7" s="19" t="s">
        <v>50</v>
      </c>
      <c r="B7" s="19" t="s">
        <v>32</v>
      </c>
      <c r="C7" s="20" t="s">
        <v>33</v>
      </c>
      <c r="D7" s="20" t="s">
        <v>30</v>
      </c>
      <c r="E7" s="20" t="s">
        <v>25</v>
      </c>
      <c r="F7" s="20" t="s">
        <v>31</v>
      </c>
    </row>
    <row r="8" spans="1:6" ht="15">
      <c r="A8" s="11" t="s">
        <v>57</v>
      </c>
      <c r="B8" s="8"/>
      <c r="C8" s="9"/>
      <c r="D8" s="9"/>
      <c r="E8" s="9"/>
      <c r="F8" s="9"/>
    </row>
    <row r="9" spans="1:6" ht="25.5">
      <c r="A9" s="11" t="s">
        <v>58</v>
      </c>
      <c r="B9" s="8"/>
      <c r="C9" s="9"/>
      <c r="D9" s="9"/>
      <c r="E9" s="9"/>
      <c r="F9" s="9"/>
    </row>
    <row r="10" spans="1:6" ht="25.5">
      <c r="A10" s="18" t="s">
        <v>59</v>
      </c>
      <c r="B10" s="8"/>
      <c r="C10" s="9"/>
      <c r="D10" s="9"/>
      <c r="E10" s="9"/>
      <c r="F10" s="9"/>
    </row>
    <row r="11" spans="1:6" ht="15">
      <c r="A11" s="18"/>
      <c r="B11" s="8"/>
      <c r="C11" s="9"/>
      <c r="D11" s="9"/>
      <c r="E11" s="9"/>
      <c r="F11" s="9"/>
    </row>
    <row r="12" spans="1:6" ht="15">
      <c r="A12" s="11" t="s">
        <v>60</v>
      </c>
      <c r="B12" s="8"/>
      <c r="C12" s="9"/>
      <c r="D12" s="9"/>
      <c r="E12" s="9"/>
      <c r="F12" s="9"/>
    </row>
    <row r="13" spans="1:6" ht="15">
      <c r="A13" s="24" t="s">
        <v>51</v>
      </c>
      <c r="B13" s="8"/>
      <c r="C13" s="9"/>
      <c r="D13" s="9"/>
      <c r="E13" s="9"/>
      <c r="F13" s="9"/>
    </row>
    <row r="14" spans="1:6" ht="15">
      <c r="A14" s="13" t="s">
        <v>52</v>
      </c>
      <c r="B14" s="8"/>
      <c r="C14" s="9"/>
      <c r="D14" s="9"/>
      <c r="E14" s="9"/>
      <c r="F14" s="10"/>
    </row>
    <row r="15" spans="1:6" ht="15">
      <c r="A15" s="24" t="s">
        <v>53</v>
      </c>
      <c r="B15" s="8"/>
      <c r="C15" s="9"/>
      <c r="D15" s="9"/>
      <c r="E15" s="9"/>
      <c r="F15" s="10"/>
    </row>
    <row r="16" spans="1:6" ht="15">
      <c r="A16" s="13" t="s">
        <v>54</v>
      </c>
      <c r="B16" s="8"/>
      <c r="C16" s="9"/>
      <c r="D16" s="9"/>
      <c r="E16" s="9"/>
      <c r="F16" s="10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8.7109375" style="0" customWidth="1"/>
    <col min="4" max="4" width="30.00390625" style="0" customWidth="1"/>
    <col min="5" max="9" width="25.28125" style="0" customWidth="1"/>
  </cols>
  <sheetData>
    <row r="1" spans="1:9" ht="42" customHeight="1">
      <c r="A1" s="92" t="s">
        <v>101</v>
      </c>
      <c r="B1" s="92"/>
      <c r="C1" s="92"/>
      <c r="D1" s="92"/>
      <c r="E1" s="92"/>
      <c r="F1" s="92"/>
      <c r="G1" s="92"/>
      <c r="H1" s="92"/>
      <c r="I1" s="92"/>
    </row>
    <row r="2" spans="1:9" ht="18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>
      <c r="A3" s="92" t="s">
        <v>16</v>
      </c>
      <c r="B3" s="94"/>
      <c r="C3" s="94"/>
      <c r="D3" s="94"/>
      <c r="E3" s="94"/>
      <c r="F3" s="94"/>
      <c r="G3" s="94"/>
      <c r="H3" s="94"/>
      <c r="I3" s="94"/>
    </row>
    <row r="4" spans="1:9" ht="18">
      <c r="A4" s="4"/>
      <c r="B4" s="4"/>
      <c r="C4" s="4"/>
      <c r="D4" s="4"/>
      <c r="E4" s="4"/>
      <c r="F4" s="4"/>
      <c r="G4" s="4"/>
      <c r="H4" s="5"/>
      <c r="I4" s="5"/>
    </row>
    <row r="5" spans="1:9" ht="25.5">
      <c r="A5" s="131" t="s">
        <v>18</v>
      </c>
      <c r="B5" s="132"/>
      <c r="C5" s="133"/>
      <c r="D5" s="19" t="s">
        <v>19</v>
      </c>
      <c r="E5" s="19" t="s">
        <v>32</v>
      </c>
      <c r="F5" s="20" t="s">
        <v>33</v>
      </c>
      <c r="G5" s="20" t="s">
        <v>30</v>
      </c>
      <c r="H5" s="20" t="s">
        <v>25</v>
      </c>
      <c r="I5" s="20" t="s">
        <v>31</v>
      </c>
    </row>
    <row r="6" spans="1:9" ht="27.75" customHeight="1">
      <c r="A6" s="128" t="s">
        <v>78</v>
      </c>
      <c r="B6" s="129"/>
      <c r="C6" s="130"/>
      <c r="D6" s="76" t="s">
        <v>100</v>
      </c>
      <c r="E6" s="70">
        <f>E7+E28</f>
        <v>135463</v>
      </c>
      <c r="F6" s="70">
        <f>F7+F28</f>
        <v>232495</v>
      </c>
      <c r="G6" s="70">
        <f>G7+G28</f>
        <v>270000</v>
      </c>
      <c r="H6" s="70">
        <f>H7+H28</f>
        <v>280000</v>
      </c>
      <c r="I6" s="70">
        <f>I7+I28</f>
        <v>280000</v>
      </c>
    </row>
    <row r="7" spans="1:9" ht="15" customHeight="1">
      <c r="A7" s="128" t="s">
        <v>79</v>
      </c>
      <c r="B7" s="129"/>
      <c r="C7" s="130"/>
      <c r="D7" s="64" t="s">
        <v>95</v>
      </c>
      <c r="E7" s="70">
        <f>E9+E14+E19+E24</f>
        <v>135463</v>
      </c>
      <c r="F7" s="70">
        <f>F9+F14+F19+F24</f>
        <v>232495</v>
      </c>
      <c r="G7" s="70">
        <f>G9+G14+G19+G24</f>
        <v>268000</v>
      </c>
      <c r="H7" s="70">
        <f>H9+H14+H19+H24</f>
        <v>278500</v>
      </c>
      <c r="I7" s="70">
        <f>I9+I14+I19+I24</f>
        <v>278500</v>
      </c>
    </row>
    <row r="8" spans="1:9" ht="15" customHeight="1">
      <c r="A8" s="119" t="s">
        <v>80</v>
      </c>
      <c r="B8" s="120"/>
      <c r="C8" s="121"/>
      <c r="D8" s="71" t="s">
        <v>81</v>
      </c>
      <c r="E8" s="70">
        <f>E9</f>
        <v>113875</v>
      </c>
      <c r="F8" s="70">
        <f>F9</f>
        <v>201224</v>
      </c>
      <c r="G8" s="70">
        <f>G9</f>
        <v>221600</v>
      </c>
      <c r="H8" s="70">
        <f>H9</f>
        <v>230500</v>
      </c>
      <c r="I8" s="70">
        <f>I9</f>
        <v>230500</v>
      </c>
    </row>
    <row r="9" spans="1:9" ht="15">
      <c r="A9" s="116">
        <v>3</v>
      </c>
      <c r="B9" s="117"/>
      <c r="C9" s="118"/>
      <c r="D9" s="60" t="s">
        <v>9</v>
      </c>
      <c r="E9" s="8">
        <f>E10+E11+E12</f>
        <v>113875</v>
      </c>
      <c r="F9" s="8">
        <f>F10+F11+F12</f>
        <v>201224</v>
      </c>
      <c r="G9" s="8">
        <f>G10+G11+G12</f>
        <v>221600</v>
      </c>
      <c r="H9" s="8">
        <f>H10+H11+H12</f>
        <v>230500</v>
      </c>
      <c r="I9" s="8">
        <f>I10+I11+I12</f>
        <v>230500</v>
      </c>
    </row>
    <row r="10" spans="1:9" ht="15">
      <c r="A10" s="125">
        <v>31</v>
      </c>
      <c r="B10" s="126"/>
      <c r="C10" s="127"/>
      <c r="D10" s="60" t="s">
        <v>10</v>
      </c>
      <c r="E10" s="8">
        <v>93442</v>
      </c>
      <c r="F10" s="9">
        <v>169285</v>
      </c>
      <c r="G10" s="9">
        <v>197400</v>
      </c>
      <c r="H10" s="9">
        <v>203225</v>
      </c>
      <c r="I10" s="10">
        <v>203225</v>
      </c>
    </row>
    <row r="11" spans="1:9" ht="15">
      <c r="A11" s="125">
        <v>32</v>
      </c>
      <c r="B11" s="126"/>
      <c r="C11" s="127"/>
      <c r="D11" s="60" t="s">
        <v>20</v>
      </c>
      <c r="E11" s="8">
        <v>20433</v>
      </c>
      <c r="F11" s="9">
        <v>31939</v>
      </c>
      <c r="G11" s="9">
        <v>24200</v>
      </c>
      <c r="H11" s="9">
        <v>27275</v>
      </c>
      <c r="I11" s="10">
        <v>27275</v>
      </c>
    </row>
    <row r="12" spans="1:9" ht="15">
      <c r="A12" s="61">
        <v>34</v>
      </c>
      <c r="B12" s="62"/>
      <c r="C12" s="63"/>
      <c r="D12" s="60" t="s">
        <v>74</v>
      </c>
      <c r="E12" s="8">
        <v>0</v>
      </c>
      <c r="F12" s="9">
        <v>0</v>
      </c>
      <c r="G12" s="9">
        <v>0</v>
      </c>
      <c r="H12" s="9">
        <v>0</v>
      </c>
      <c r="I12" s="10">
        <v>0</v>
      </c>
    </row>
    <row r="13" spans="1:9" ht="15">
      <c r="A13" s="119" t="s">
        <v>82</v>
      </c>
      <c r="B13" s="120"/>
      <c r="C13" s="121"/>
      <c r="D13" s="72" t="s">
        <v>83</v>
      </c>
      <c r="E13" s="70">
        <v>21070</v>
      </c>
      <c r="F13" s="70">
        <f>F14</f>
        <v>27002</v>
      </c>
      <c r="G13" s="70">
        <f>G14</f>
        <v>42310</v>
      </c>
      <c r="H13" s="70">
        <f>H14</f>
        <v>43910</v>
      </c>
      <c r="I13" s="70">
        <f>I14</f>
        <v>43910</v>
      </c>
    </row>
    <row r="14" spans="1:9" ht="15">
      <c r="A14" s="116">
        <v>3</v>
      </c>
      <c r="B14" s="117"/>
      <c r="C14" s="118"/>
      <c r="D14" s="60" t="s">
        <v>9</v>
      </c>
      <c r="E14" s="8">
        <v>21070</v>
      </c>
      <c r="F14" s="8">
        <f>F15+F16+F17</f>
        <v>27002</v>
      </c>
      <c r="G14" s="8">
        <f>G15+G16+G17</f>
        <v>42310</v>
      </c>
      <c r="H14" s="8">
        <f>H15+H16+H17</f>
        <v>43910</v>
      </c>
      <c r="I14" s="8">
        <f>I15+I16+I17</f>
        <v>43910</v>
      </c>
    </row>
    <row r="15" spans="1:9" ht="15">
      <c r="A15" s="125">
        <v>31</v>
      </c>
      <c r="B15" s="126"/>
      <c r="C15" s="127"/>
      <c r="D15" s="60" t="s">
        <v>10</v>
      </c>
      <c r="E15" s="8">
        <v>0</v>
      </c>
      <c r="F15" s="9">
        <v>0</v>
      </c>
      <c r="G15" s="9">
        <v>0</v>
      </c>
      <c r="H15" s="9">
        <v>0</v>
      </c>
      <c r="I15" s="10">
        <v>0</v>
      </c>
    </row>
    <row r="16" spans="1:9" ht="15">
      <c r="A16" s="125">
        <v>32</v>
      </c>
      <c r="B16" s="126"/>
      <c r="C16" s="127"/>
      <c r="D16" s="60" t="s">
        <v>20</v>
      </c>
      <c r="E16" s="8">
        <v>20735</v>
      </c>
      <c r="F16" s="9">
        <v>26502</v>
      </c>
      <c r="G16" s="9">
        <v>41800</v>
      </c>
      <c r="H16" s="9">
        <v>43400</v>
      </c>
      <c r="I16" s="10">
        <v>43400</v>
      </c>
    </row>
    <row r="17" spans="1:9" ht="15">
      <c r="A17" s="61">
        <v>34</v>
      </c>
      <c r="B17" s="62"/>
      <c r="C17" s="63"/>
      <c r="D17" s="60" t="s">
        <v>74</v>
      </c>
      <c r="E17" s="8">
        <v>335</v>
      </c>
      <c r="F17" s="9">
        <v>500</v>
      </c>
      <c r="G17" s="9">
        <v>510</v>
      </c>
      <c r="H17" s="9">
        <v>510</v>
      </c>
      <c r="I17" s="10">
        <v>510</v>
      </c>
    </row>
    <row r="18" spans="1:9" ht="15">
      <c r="A18" s="119" t="s">
        <v>84</v>
      </c>
      <c r="B18" s="120"/>
      <c r="C18" s="121"/>
      <c r="D18" s="73" t="s">
        <v>85</v>
      </c>
      <c r="E18" s="70">
        <f>E19</f>
        <v>518</v>
      </c>
      <c r="F18" s="70">
        <f>F19</f>
        <v>664</v>
      </c>
      <c r="G18" s="70">
        <f>G19</f>
        <v>550</v>
      </c>
      <c r="H18" s="70">
        <f>H19</f>
        <v>550</v>
      </c>
      <c r="I18" s="70">
        <f>I19</f>
        <v>550</v>
      </c>
    </row>
    <row r="19" spans="1:9" ht="15">
      <c r="A19" s="116">
        <v>3</v>
      </c>
      <c r="B19" s="117"/>
      <c r="C19" s="118"/>
      <c r="D19" s="60" t="s">
        <v>9</v>
      </c>
      <c r="E19" s="8">
        <f>E20+E21+E22</f>
        <v>518</v>
      </c>
      <c r="F19" s="8">
        <f>F20+F21+F22</f>
        <v>664</v>
      </c>
      <c r="G19" s="8">
        <f>G20+G21+G22</f>
        <v>550</v>
      </c>
      <c r="H19" s="8">
        <f>H20+H21+H22</f>
        <v>550</v>
      </c>
      <c r="I19" s="8">
        <f>I20+I21+I22</f>
        <v>550</v>
      </c>
    </row>
    <row r="20" spans="1:9" ht="15">
      <c r="A20" s="125">
        <v>31</v>
      </c>
      <c r="B20" s="126"/>
      <c r="C20" s="127"/>
      <c r="D20" s="60" t="s">
        <v>10</v>
      </c>
      <c r="E20" s="8">
        <v>0</v>
      </c>
      <c r="F20" s="9">
        <v>0</v>
      </c>
      <c r="G20" s="9">
        <v>0</v>
      </c>
      <c r="H20" s="9">
        <v>0</v>
      </c>
      <c r="I20" s="10">
        <v>0</v>
      </c>
    </row>
    <row r="21" spans="1:9" ht="15">
      <c r="A21" s="125">
        <v>32</v>
      </c>
      <c r="B21" s="126"/>
      <c r="C21" s="127"/>
      <c r="D21" s="60" t="s">
        <v>20</v>
      </c>
      <c r="E21" s="8">
        <v>518</v>
      </c>
      <c r="F21" s="9">
        <v>664</v>
      </c>
      <c r="G21" s="9">
        <v>550</v>
      </c>
      <c r="H21" s="9">
        <v>550</v>
      </c>
      <c r="I21" s="10">
        <v>550</v>
      </c>
    </row>
    <row r="22" spans="1:9" ht="15">
      <c r="A22" s="61">
        <v>34</v>
      </c>
      <c r="B22" s="62"/>
      <c r="C22" s="63"/>
      <c r="D22" s="60" t="s">
        <v>74</v>
      </c>
      <c r="E22" s="8">
        <v>0</v>
      </c>
      <c r="F22" s="9">
        <v>0</v>
      </c>
      <c r="G22" s="9">
        <v>0</v>
      </c>
      <c r="H22" s="9">
        <v>0</v>
      </c>
      <c r="I22" s="10">
        <v>0</v>
      </c>
    </row>
    <row r="23" spans="1:9" ht="25.5">
      <c r="A23" s="119" t="s">
        <v>86</v>
      </c>
      <c r="B23" s="120"/>
      <c r="C23" s="121"/>
      <c r="D23" s="72" t="s">
        <v>87</v>
      </c>
      <c r="E23" s="70">
        <v>0</v>
      </c>
      <c r="F23" s="70">
        <f>F24</f>
        <v>3605</v>
      </c>
      <c r="G23" s="70">
        <f>G24</f>
        <v>3540</v>
      </c>
      <c r="H23" s="70">
        <f>H24</f>
        <v>3540</v>
      </c>
      <c r="I23" s="70">
        <f>I24</f>
        <v>3540</v>
      </c>
    </row>
    <row r="24" spans="1:9" ht="15">
      <c r="A24" s="116">
        <v>3</v>
      </c>
      <c r="B24" s="117"/>
      <c r="C24" s="118"/>
      <c r="D24" s="60" t="s">
        <v>9</v>
      </c>
      <c r="E24" s="8">
        <v>0</v>
      </c>
      <c r="F24" s="8">
        <f>F25+F26+F27</f>
        <v>3605</v>
      </c>
      <c r="G24" s="8">
        <f>G25+G26+G27</f>
        <v>3540</v>
      </c>
      <c r="H24" s="8">
        <f>H25+H26+H27</f>
        <v>3540</v>
      </c>
      <c r="I24" s="8">
        <f>I25+I26+I27</f>
        <v>3540</v>
      </c>
    </row>
    <row r="25" spans="1:9" ht="15">
      <c r="A25" s="125">
        <v>31</v>
      </c>
      <c r="B25" s="126"/>
      <c r="C25" s="127"/>
      <c r="D25" s="60" t="s">
        <v>10</v>
      </c>
      <c r="E25" s="8">
        <v>0</v>
      </c>
      <c r="F25" s="9">
        <v>0</v>
      </c>
      <c r="G25" s="9">
        <v>0</v>
      </c>
      <c r="H25" s="9">
        <v>0</v>
      </c>
      <c r="I25" s="10">
        <v>0</v>
      </c>
    </row>
    <row r="26" spans="1:9" ht="15">
      <c r="A26" s="125">
        <v>32</v>
      </c>
      <c r="B26" s="126"/>
      <c r="C26" s="127"/>
      <c r="D26" s="60" t="s">
        <v>20</v>
      </c>
      <c r="E26" s="8">
        <v>0</v>
      </c>
      <c r="F26" s="9">
        <v>3605</v>
      </c>
      <c r="G26" s="9">
        <v>3540</v>
      </c>
      <c r="H26" s="9">
        <v>3540</v>
      </c>
      <c r="I26" s="10">
        <v>3540</v>
      </c>
    </row>
    <row r="27" spans="1:9" ht="15">
      <c r="A27" s="61">
        <v>34</v>
      </c>
      <c r="B27" s="62"/>
      <c r="C27" s="63"/>
      <c r="D27" s="60" t="s">
        <v>74</v>
      </c>
      <c r="E27" s="8">
        <v>0</v>
      </c>
      <c r="F27" s="9">
        <v>0</v>
      </c>
      <c r="G27" s="9">
        <v>0</v>
      </c>
      <c r="H27" s="9">
        <v>0</v>
      </c>
      <c r="I27" s="10">
        <v>0</v>
      </c>
    </row>
    <row r="28" spans="1:9" ht="14.25" customHeight="1">
      <c r="A28" s="122" t="s">
        <v>94</v>
      </c>
      <c r="B28" s="123"/>
      <c r="C28" s="124"/>
      <c r="D28" s="75" t="s">
        <v>96</v>
      </c>
      <c r="E28" s="74">
        <f>E29</f>
        <v>0</v>
      </c>
      <c r="F28" s="74">
        <f aca="true" t="shared" si="0" ref="F28:I30">F29</f>
        <v>0</v>
      </c>
      <c r="G28" s="74">
        <f t="shared" si="0"/>
        <v>2000</v>
      </c>
      <c r="H28" s="74">
        <f t="shared" si="0"/>
        <v>1500</v>
      </c>
      <c r="I28" s="74">
        <f t="shared" si="0"/>
        <v>1500</v>
      </c>
    </row>
    <row r="29" spans="1:9" ht="15" customHeight="1">
      <c r="A29" s="119" t="s">
        <v>80</v>
      </c>
      <c r="B29" s="120"/>
      <c r="C29" s="121"/>
      <c r="D29" s="71" t="s">
        <v>81</v>
      </c>
      <c r="E29" s="74">
        <f>E30</f>
        <v>0</v>
      </c>
      <c r="F29" s="74">
        <f t="shared" si="0"/>
        <v>0</v>
      </c>
      <c r="G29" s="74">
        <f t="shared" si="0"/>
        <v>2000</v>
      </c>
      <c r="H29" s="74">
        <f t="shared" si="0"/>
        <v>1500</v>
      </c>
      <c r="I29" s="74">
        <f t="shared" si="0"/>
        <v>1500</v>
      </c>
    </row>
    <row r="30" spans="1:9" ht="27" customHeight="1">
      <c r="A30" s="116">
        <v>4</v>
      </c>
      <c r="B30" s="117"/>
      <c r="C30" s="118"/>
      <c r="D30" s="60" t="s">
        <v>11</v>
      </c>
      <c r="E30" s="8">
        <f>E31</f>
        <v>0</v>
      </c>
      <c r="F30" s="8">
        <f t="shared" si="0"/>
        <v>0</v>
      </c>
      <c r="G30" s="8">
        <f t="shared" si="0"/>
        <v>2000</v>
      </c>
      <c r="H30" s="8">
        <f t="shared" si="0"/>
        <v>1500</v>
      </c>
      <c r="I30" s="8">
        <f t="shared" si="0"/>
        <v>1500</v>
      </c>
    </row>
    <row r="31" spans="1:9" ht="25.5">
      <c r="A31" s="125">
        <v>42</v>
      </c>
      <c r="B31" s="126"/>
      <c r="C31" s="127"/>
      <c r="D31" s="60" t="s">
        <v>28</v>
      </c>
      <c r="E31" s="8">
        <v>0</v>
      </c>
      <c r="F31" s="9">
        <v>0</v>
      </c>
      <c r="G31" s="9">
        <v>2000</v>
      </c>
      <c r="H31" s="9">
        <v>1500</v>
      </c>
      <c r="I31" s="10">
        <v>1500</v>
      </c>
    </row>
  </sheetData>
  <sheetProtection/>
  <mergeCells count="25">
    <mergeCell ref="A6:C6"/>
    <mergeCell ref="A7:C7"/>
    <mergeCell ref="A1:I1"/>
    <mergeCell ref="A3:I3"/>
    <mergeCell ref="A5:C5"/>
    <mergeCell ref="A31:C31"/>
    <mergeCell ref="A29:C29"/>
    <mergeCell ref="A8:C8"/>
    <mergeCell ref="A9:C9"/>
    <mergeCell ref="A11:C11"/>
    <mergeCell ref="A10:C10"/>
    <mergeCell ref="A20:C20"/>
    <mergeCell ref="A21:C21"/>
    <mergeCell ref="A23:C23"/>
    <mergeCell ref="A24:C24"/>
    <mergeCell ref="A25:C25"/>
    <mergeCell ref="A30:C30"/>
    <mergeCell ref="A18:C18"/>
    <mergeCell ref="A28:C28"/>
    <mergeCell ref="A26:C26"/>
    <mergeCell ref="A13:C13"/>
    <mergeCell ref="A14:C14"/>
    <mergeCell ref="A15:C15"/>
    <mergeCell ref="A16:C16"/>
    <mergeCell ref="A19:C1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Anita</cp:lastModifiedBy>
  <cp:lastPrinted>2023-09-07T12:06:01Z</cp:lastPrinted>
  <dcterms:created xsi:type="dcterms:W3CDTF">2022-08-12T12:51:27Z</dcterms:created>
  <dcterms:modified xsi:type="dcterms:W3CDTF">2023-10-24T10:16:24Z</dcterms:modified>
  <cp:category/>
  <cp:version/>
  <cp:contentType/>
  <cp:contentStatus/>
</cp:coreProperties>
</file>